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"/>
    </mc:Choice>
  </mc:AlternateContent>
  <bookViews>
    <workbookView xWindow="0" yWindow="0" windowWidth="28800" windowHeight="11730" tabRatio="5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F146" i="1" l="1"/>
  <c r="H126" i="1"/>
  <c r="L13" i="1"/>
  <c r="J182" i="1"/>
  <c r="I182" i="1"/>
  <c r="H182" i="1"/>
  <c r="G182" i="1"/>
  <c r="F182" i="1"/>
  <c r="J165" i="1"/>
  <c r="I165" i="1"/>
  <c r="H165" i="1"/>
  <c r="G165" i="1"/>
  <c r="F165" i="1"/>
  <c r="J146" i="1"/>
  <c r="I146" i="1"/>
  <c r="H146" i="1"/>
  <c r="G146" i="1"/>
  <c r="J126" i="1"/>
  <c r="I126" i="1"/>
  <c r="G126" i="1"/>
  <c r="J106" i="1"/>
  <c r="I106" i="1"/>
  <c r="H106" i="1"/>
  <c r="G106" i="1"/>
  <c r="F106" i="1"/>
  <c r="J88" i="1"/>
  <c r="I88" i="1"/>
  <c r="H88" i="1"/>
  <c r="G88" i="1"/>
  <c r="F88" i="1"/>
  <c r="J68" i="1"/>
  <c r="I68" i="1"/>
  <c r="H68" i="1"/>
  <c r="G68" i="1"/>
  <c r="F68" i="1"/>
  <c r="J49" i="1"/>
  <c r="I49" i="1"/>
  <c r="H49" i="1"/>
  <c r="G49" i="1"/>
  <c r="F49" i="1"/>
  <c r="J30" i="1"/>
  <c r="I30" i="1"/>
  <c r="H30" i="1"/>
  <c r="G30" i="1"/>
  <c r="B197" i="1" l="1"/>
  <c r="A197" i="1"/>
  <c r="L196" i="1"/>
  <c r="J196" i="1"/>
  <c r="I196" i="1"/>
  <c r="H196" i="1"/>
  <c r="G196" i="1"/>
  <c r="F196" i="1"/>
  <c r="B187" i="1"/>
  <c r="A187" i="1"/>
  <c r="L197" i="1"/>
  <c r="J197" i="1"/>
  <c r="I197" i="1"/>
  <c r="H197" i="1"/>
  <c r="G197" i="1"/>
  <c r="F197" i="1"/>
  <c r="B178" i="1"/>
  <c r="A178" i="1"/>
  <c r="L177" i="1"/>
  <c r="J177" i="1"/>
  <c r="I177" i="1"/>
  <c r="H177" i="1"/>
  <c r="G177" i="1"/>
  <c r="F177" i="1"/>
  <c r="B168" i="1"/>
  <c r="A168" i="1"/>
  <c r="L167" i="1"/>
  <c r="L178" i="1" s="1"/>
  <c r="J167" i="1"/>
  <c r="J178" i="1" s="1"/>
  <c r="I167" i="1"/>
  <c r="I178" i="1" s="1"/>
  <c r="H167" i="1"/>
  <c r="H178" i="1" s="1"/>
  <c r="G167" i="1"/>
  <c r="G178" i="1" s="1"/>
  <c r="F167" i="1"/>
  <c r="F178" i="1" s="1"/>
  <c r="B159" i="1"/>
  <c r="A159" i="1"/>
  <c r="L158" i="1"/>
  <c r="J158" i="1"/>
  <c r="I158" i="1"/>
  <c r="H158" i="1"/>
  <c r="G158" i="1"/>
  <c r="F158" i="1"/>
  <c r="B149" i="1"/>
  <c r="A149" i="1"/>
  <c r="L159" i="1"/>
  <c r="J159" i="1"/>
  <c r="I159" i="1"/>
  <c r="H159" i="1"/>
  <c r="G159" i="1"/>
  <c r="F159" i="1"/>
  <c r="B140" i="1"/>
  <c r="A140" i="1"/>
  <c r="L139" i="1"/>
  <c r="J139" i="1"/>
  <c r="I139" i="1"/>
  <c r="H139" i="1"/>
  <c r="G139" i="1"/>
  <c r="F139" i="1"/>
  <c r="B130" i="1"/>
  <c r="A130" i="1"/>
  <c r="L140" i="1"/>
  <c r="J140" i="1"/>
  <c r="I140" i="1"/>
  <c r="H140" i="1"/>
  <c r="G140" i="1"/>
  <c r="F140" i="1"/>
  <c r="B120" i="1"/>
  <c r="A120" i="1"/>
  <c r="L119" i="1"/>
  <c r="J119" i="1"/>
  <c r="I119" i="1"/>
  <c r="H119" i="1"/>
  <c r="G119" i="1"/>
  <c r="F119" i="1"/>
  <c r="B110" i="1"/>
  <c r="A110" i="1"/>
  <c r="L120" i="1"/>
  <c r="J120" i="1"/>
  <c r="I120" i="1"/>
  <c r="H120" i="1"/>
  <c r="G120" i="1"/>
  <c r="F120" i="1"/>
  <c r="B101" i="1"/>
  <c r="A101" i="1"/>
  <c r="L100" i="1"/>
  <c r="J100" i="1"/>
  <c r="I100" i="1"/>
  <c r="H100" i="1"/>
  <c r="G100" i="1"/>
  <c r="F100" i="1"/>
  <c r="B91" i="1"/>
  <c r="A91" i="1"/>
  <c r="L90" i="1"/>
  <c r="L101" i="1" s="1"/>
  <c r="J101" i="1"/>
  <c r="I101" i="1"/>
  <c r="H101" i="1"/>
  <c r="G101" i="1"/>
  <c r="F101" i="1"/>
  <c r="B82" i="1"/>
  <c r="A82" i="1"/>
  <c r="L81" i="1"/>
  <c r="J81" i="1"/>
  <c r="I81" i="1"/>
  <c r="H81" i="1"/>
  <c r="G81" i="1"/>
  <c r="F81" i="1"/>
  <c r="B72" i="1"/>
  <c r="A72" i="1"/>
  <c r="L82" i="1"/>
  <c r="J82" i="1"/>
  <c r="I82" i="1"/>
  <c r="H82" i="1"/>
  <c r="G82" i="1"/>
  <c r="F82" i="1"/>
  <c r="B63" i="1"/>
  <c r="A63" i="1"/>
  <c r="L62" i="1"/>
  <c r="J62" i="1"/>
  <c r="I62" i="1"/>
  <c r="H62" i="1"/>
  <c r="G62" i="1"/>
  <c r="F62" i="1"/>
  <c r="B53" i="1"/>
  <c r="A53" i="1"/>
  <c r="L63" i="1"/>
  <c r="J63" i="1"/>
  <c r="I63" i="1"/>
  <c r="H63" i="1"/>
  <c r="G63" i="1"/>
  <c r="F63" i="1"/>
  <c r="B43" i="1"/>
  <c r="A43" i="1"/>
  <c r="L42" i="1"/>
  <c r="J42" i="1"/>
  <c r="I42" i="1"/>
  <c r="H42" i="1"/>
  <c r="G42" i="1"/>
  <c r="F42" i="1"/>
  <c r="B33" i="1"/>
  <c r="A33" i="1"/>
  <c r="L43" i="1"/>
  <c r="J43" i="1"/>
  <c r="I43" i="1"/>
  <c r="H43" i="1"/>
  <c r="G43" i="1"/>
  <c r="F43" i="1"/>
  <c r="B24" i="1"/>
  <c r="A24" i="1"/>
  <c r="L23" i="1"/>
  <c r="J23" i="1"/>
  <c r="I23" i="1"/>
  <c r="H23" i="1"/>
  <c r="G23" i="1"/>
  <c r="F23" i="1"/>
  <c r="B14" i="1"/>
  <c r="A14" i="1"/>
  <c r="L24" i="1"/>
  <c r="J13" i="1"/>
  <c r="J24" i="1" s="1"/>
  <c r="I13" i="1"/>
  <c r="I24" i="1" s="1"/>
  <c r="H13" i="1"/>
  <c r="H24" i="1" s="1"/>
  <c r="G13" i="1"/>
  <c r="G24" i="1" s="1"/>
  <c r="F13" i="1"/>
  <c r="F24" i="1" s="1"/>
  <c r="F198" i="1" s="1"/>
  <c r="J198" i="1" l="1"/>
  <c r="I198" i="1"/>
  <c r="H198" i="1"/>
  <c r="G198" i="1"/>
  <c r="L198" i="1"/>
</calcChain>
</file>

<file path=xl/sharedStrings.xml><?xml version="1.0" encoding="utf-8"?>
<sst xmlns="http://schemas.openxmlformats.org/spreadsheetml/2006/main" count="275" uniqueCount="93">
  <si>
    <t>год</t>
  </si>
  <si>
    <t>Руководитель</t>
  </si>
  <si>
    <t>Чернецкая С.Д.</t>
  </si>
  <si>
    <t>Чай каркаде</t>
  </si>
  <si>
    <t>должность</t>
  </si>
  <si>
    <t>Прием пищи</t>
  </si>
  <si>
    <t>хлеб черн.</t>
  </si>
  <si>
    <t>хлеб бел.</t>
  </si>
  <si>
    <t>54-4г-2020</t>
  </si>
  <si>
    <t>Углеводы</t>
  </si>
  <si>
    <t>гор.блюдо</t>
  </si>
  <si>
    <t>№ рецептуры</t>
  </si>
  <si>
    <t>Утвердил:</t>
  </si>
  <si>
    <t>54-1з-2020</t>
  </si>
  <si>
    <t>кисломол.</t>
  </si>
  <si>
    <t>Раздел меню</t>
  </si>
  <si>
    <t>54-2гн-2020</t>
  </si>
  <si>
    <t>гор.напиток</t>
  </si>
  <si>
    <t>685 ТТК №18</t>
  </si>
  <si>
    <t>54-1гн-2020</t>
  </si>
  <si>
    <t>7-11 лет</t>
  </si>
  <si>
    <t>День недели</t>
  </si>
  <si>
    <t>54-19з-2020</t>
  </si>
  <si>
    <t>Вес блюда, г</t>
  </si>
  <si>
    <t>Калорийность</t>
  </si>
  <si>
    <t>Батон нарезной</t>
  </si>
  <si>
    <t>Фрукты (Яблоко)</t>
  </si>
  <si>
    <t>Итого за день:</t>
  </si>
  <si>
    <t>Типовое примерное меню приготавливаемых блюд</t>
  </si>
  <si>
    <t>Каша гречневая рассыпчатая</t>
  </si>
  <si>
    <t>Среднее значение за период:</t>
  </si>
  <si>
    <t>Масло сливочное (порциями)</t>
  </si>
  <si>
    <t>Сыр твердых сортов в нарезке</t>
  </si>
  <si>
    <t>итого</t>
  </si>
  <si>
    <t>Белки</t>
  </si>
  <si>
    <t>Обед</t>
  </si>
  <si>
    <t>дата</t>
  </si>
  <si>
    <t>фамилия</t>
  </si>
  <si>
    <t>фрукты</t>
  </si>
  <si>
    <t>Завтрак</t>
  </si>
  <si>
    <t>Цена</t>
  </si>
  <si>
    <t>напиток</t>
  </si>
  <si>
    <t>2 блюдо</t>
  </si>
  <si>
    <t>гарнир</t>
  </si>
  <si>
    <t>Блюда</t>
  </si>
  <si>
    <t>закуска</t>
  </si>
  <si>
    <t>Неделя</t>
  </si>
  <si>
    <t>месяц</t>
  </si>
  <si>
    <t>Жиры</t>
  </si>
  <si>
    <t>Школа</t>
  </si>
  <si>
    <t>хлеб</t>
  </si>
  <si>
    <t>день</t>
  </si>
  <si>
    <t>1 блюдо</t>
  </si>
  <si>
    <t>Возрастная категория</t>
  </si>
  <si>
    <t>246, ТТК №2</t>
  </si>
  <si>
    <t>54-3гн-2020</t>
  </si>
  <si>
    <t xml:space="preserve"> ТТК №12</t>
  </si>
  <si>
    <t>237, ТТК № 6</t>
  </si>
  <si>
    <t>473, ТТК № 7</t>
  </si>
  <si>
    <t xml:space="preserve"> гор.блюдо</t>
  </si>
  <si>
    <t>Котлеты рыбные в томатном соусе</t>
  </si>
  <si>
    <t>Макаронные изделия отварные</t>
  </si>
  <si>
    <t>Перевалов А.Я., 2021 г., ТТК</t>
  </si>
  <si>
    <t>Птица в соусе с томатом</t>
  </si>
  <si>
    <t>100</t>
  </si>
  <si>
    <t>Фрукты (Апельсин)</t>
  </si>
  <si>
    <t xml:space="preserve">Хлеб пшеничный формовой </t>
  </si>
  <si>
    <t>Итого за завтрак</t>
  </si>
  <si>
    <t>610</t>
  </si>
  <si>
    <t xml:space="preserve"> </t>
  </si>
  <si>
    <t xml:space="preserve">фрукты </t>
  </si>
  <si>
    <t xml:space="preserve"> гор.напиток</t>
  </si>
  <si>
    <t>Рис отварной</t>
  </si>
  <si>
    <t>Компот из смородины черной</t>
  </si>
  <si>
    <t>Итого за Завтрак</t>
  </si>
  <si>
    <t>Каша овсяная молочная жидкая</t>
  </si>
  <si>
    <t>Блинчики с вареной сгущенкой</t>
  </si>
  <si>
    <t>Чай с лимоном</t>
  </si>
  <si>
    <t>Плов из отварной птицы</t>
  </si>
  <si>
    <t>Чай с сахаром</t>
  </si>
  <si>
    <t>Сыр полутвердый (порциями)</t>
  </si>
  <si>
    <t>Чай с молоком</t>
  </si>
  <si>
    <t>Каша  "Дружба"</t>
  </si>
  <si>
    <t>Овощи по сезону (огурцы соленые)</t>
  </si>
  <si>
    <t xml:space="preserve"> фрукты</t>
  </si>
  <si>
    <t>Запеканка рисовая с творогом</t>
  </si>
  <si>
    <t>Булочка ванильная</t>
  </si>
  <si>
    <t xml:space="preserve"> хлеб</t>
  </si>
  <si>
    <t>сладкое</t>
  </si>
  <si>
    <t xml:space="preserve"> Макароны, запеченые с яйцом</t>
  </si>
  <si>
    <t xml:space="preserve">Каша рисовая вязкая </t>
  </si>
  <si>
    <t>Овощи по сезону ( капуста квашенная)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</si>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</sst>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Calibri"/>
    </font>
    <font>
      <sz val="10"/>
      <color rgb="FF000000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2D2D2D"/>
      <name val="Arial"/>
    </font>
    <font>
      <i/>
      <sz val="11"/>
      <color rgb="FF000000"/>
      <name val="Calibri"/>
    </font>
    <font>
      <b/>
      <sz val="10"/>
      <color rgb="FF2D2D2D"/>
      <name val="Arial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9C6500"/>
      <name val="HNC_GO_B_HINT_GS"/>
      <family val="2"/>
      <charset val="204"/>
      <scheme val="minor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4" borderId="0" applyNumberFormat="0" applyBorder="0" applyAlignment="0" applyProtection="0"/>
  </cellStyleXfs>
  <cellXfs count="100">
    <xf numFmtId="0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1" fillId="2" borderId="1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 applyProtection="1">
      <alignment horizontal="left"/>
    </xf>
    <xf numFmtId="0" fontId="5" fillId="0" borderId="0" xfId="0" applyNumberFormat="1" applyFont="1" applyAlignment="1">
      <alignment horizontal="center" vertical="top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1" fillId="2" borderId="9" xfId="0" applyNumberFormat="1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Border="1"/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/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0" fillId="0" borderId="2" xfId="0" applyNumberFormat="1" applyBorder="1"/>
    <xf numFmtId="0" fontId="8" fillId="0" borderId="1" xfId="0" applyNumberFormat="1" applyFont="1" applyBorder="1" applyAlignment="1" applyProtection="1">
      <alignment horizontal="right"/>
      <protection locked="0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0" fillId="0" borderId="18" xfId="0" applyNumberFormat="1" applyFont="1" applyBorder="1"/>
    <xf numFmtId="0" fontId="1" fillId="3" borderId="19" xfId="0" applyNumberFormat="1" applyFont="1" applyFill="1" applyBorder="1" applyAlignment="1">
      <alignment horizontal="center"/>
    </xf>
    <xf numFmtId="0" fontId="1" fillId="3" borderId="20" xfId="0" applyNumberFormat="1" applyFont="1" applyFill="1" applyBorder="1" applyAlignment="1">
      <alignment horizontal="center"/>
    </xf>
    <xf numFmtId="0" fontId="1" fillId="3" borderId="20" xfId="0" applyNumberFormat="1" applyFont="1" applyFill="1" applyBorder="1" applyAlignment="1">
      <alignment vertical="top" wrapText="1"/>
    </xf>
    <xf numFmtId="0" fontId="1" fillId="3" borderId="20" xfId="0" applyNumberFormat="1" applyFont="1" applyFill="1" applyBorder="1" applyAlignment="1">
      <alignment horizontal="center" vertical="top" wrapText="1"/>
    </xf>
    <xf numFmtId="0" fontId="1" fillId="0" borderId="13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0" borderId="3" xfId="0" applyNumberFormat="1" applyFont="1" applyBorder="1"/>
    <xf numFmtId="0" fontId="1" fillId="0" borderId="4" xfId="0" applyNumberFormat="1" applyFont="1" applyBorder="1"/>
    <xf numFmtId="0" fontId="1" fillId="0" borderId="4" xfId="0" applyNumberFormat="1" applyFont="1" applyBorder="1" applyAlignment="1">
      <alignment horizontal="center"/>
    </xf>
    <xf numFmtId="0" fontId="0" fillId="0" borderId="1" xfId="0" applyNumberFormat="1" applyBorder="1"/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0" fillId="0" borderId="9" xfId="0" applyNumberFormat="1" applyBorder="1"/>
    <xf numFmtId="0" fontId="10" fillId="0" borderId="1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1" applyNumberFormat="1" applyFont="1" applyFill="1" applyBorder="1" applyAlignment="1" applyProtection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/>
    </xf>
    <xf numFmtId="2" fontId="10" fillId="0" borderId="18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wrapText="1"/>
    </xf>
    <xf numFmtId="0" fontId="10" fillId="0" borderId="18" xfId="0" applyFont="1" applyFill="1" applyBorder="1" applyAlignment="1">
      <alignment vertical="center" wrapText="1"/>
    </xf>
    <xf numFmtId="0" fontId="10" fillId="0" borderId="2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/>
    </xf>
    <xf numFmtId="0" fontId="17" fillId="0" borderId="1" xfId="0" applyFont="1" applyFill="1" applyBorder="1" applyAlignment="1">
      <alignment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2" fontId="17" fillId="0" borderId="1" xfId="0" applyNumberFormat="1" applyFont="1" applyFill="1" applyBorder="1" applyAlignment="1">
      <alignment horizontal="center" vertical="center"/>
    </xf>
    <xf numFmtId="0" fontId="0" fillId="0" borderId="13" xfId="0" applyNumberFormat="1" applyFont="1" applyBorder="1"/>
    <xf numFmtId="0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/>
    <xf numFmtId="0" fontId="16" fillId="0" borderId="21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</cellXfs>
  <cellStyles count="2">
    <cellStyle name="Нейтральный" xfId="1" builtinId="28"/>
    <cellStyle name="Обычный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left/>
        <right/>
        <top style="medium">
          <color rgb="FF315F97"/>
        </top>
        <bottom style="medium">
          <color rgb="FF315F97"/>
        </bottom>
        <vertical/>
        <horizontal/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MJ198"/>
  <sheetViews>
    <sheetView tabSelected="1" zoomScale="115" zoomScaleNormal="115" zoomScaleSheetLayoutView="75" workbookViewId="0">
      <pane xSplit="4" ySplit="5" topLeftCell="E6" activePane="bottomRight" state="frozen"/>
      <selection pane="topRight"/>
      <selection pane="bottomLeft"/>
      <selection pane="bottomRight" activeCell="C2" sqref="C2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bestFit="1" customWidth="1"/>
    <col min="13" max="1024" width="9.140625" style="1"/>
  </cols>
  <sheetData>
    <row r="1" spans="1:12" ht="12.75" customHeight="1">
      <c r="A1" s="2" t="s">
        <v>49</v>
      </c>
      <c r="C1" s="98" t="s">
        <v>92</v>
      </c>
      <c r="D1" s="98"/>
      <c r="E1" s="98"/>
      <c r="F1" s="3" t="s">
        <v>12</v>
      </c>
      <c r="G1" s="1" t="s">
        <v>4</v>
      </c>
      <c r="H1" s="99" t="s">
        <v>1</v>
      </c>
      <c r="I1" s="99"/>
      <c r="J1" s="99"/>
      <c r="K1" s="99"/>
    </row>
    <row r="2" spans="1:12" ht="17.45" customHeight="1">
      <c r="A2" s="4" t="s">
        <v>28</v>
      </c>
      <c r="C2" s="1"/>
      <c r="G2" s="1" t="s">
        <v>37</v>
      </c>
      <c r="H2" s="99" t="s">
        <v>2</v>
      </c>
      <c r="I2" s="99"/>
      <c r="J2" s="99"/>
      <c r="K2" s="99"/>
    </row>
    <row r="3" spans="1:12" s="1" customFormat="1" ht="17.25" customHeight="1">
      <c r="A3" s="5" t="s">
        <v>53</v>
      </c>
      <c r="D3" s="6"/>
      <c r="E3" s="7" t="s">
        <v>20</v>
      </c>
      <c r="G3" s="1" t="s">
        <v>36</v>
      </c>
      <c r="H3" s="8">
        <v>10</v>
      </c>
      <c r="I3" s="8">
        <v>8</v>
      </c>
      <c r="J3" s="9">
        <v>2026</v>
      </c>
      <c r="K3" s="10"/>
    </row>
    <row r="4" spans="1:12" s="1" customFormat="1" ht="12.75">
      <c r="D4" s="5"/>
      <c r="H4" s="11" t="s">
        <v>51</v>
      </c>
      <c r="I4" s="11" t="s">
        <v>47</v>
      </c>
      <c r="J4" s="11" t="s">
        <v>0</v>
      </c>
    </row>
    <row r="5" spans="1:12" ht="33.75">
      <c r="A5" s="12" t="s">
        <v>46</v>
      </c>
      <c r="B5" s="13" t="s">
        <v>21</v>
      </c>
      <c r="C5" s="14" t="s">
        <v>5</v>
      </c>
      <c r="D5" s="14" t="s">
        <v>15</v>
      </c>
      <c r="E5" s="14" t="s">
        <v>44</v>
      </c>
      <c r="F5" s="14" t="s">
        <v>23</v>
      </c>
      <c r="G5" s="14" t="s">
        <v>34</v>
      </c>
      <c r="H5" s="14" t="s">
        <v>48</v>
      </c>
      <c r="I5" s="14" t="s">
        <v>9</v>
      </c>
      <c r="J5" s="14" t="s">
        <v>24</v>
      </c>
      <c r="K5" s="15" t="s">
        <v>11</v>
      </c>
      <c r="L5" s="14" t="s">
        <v>40</v>
      </c>
    </row>
    <row r="6" spans="1:12">
      <c r="A6" s="16">
        <v>1</v>
      </c>
      <c r="B6" s="17">
        <v>1</v>
      </c>
      <c r="C6" s="18" t="s">
        <v>39</v>
      </c>
      <c r="D6" s="19" t="s">
        <v>10</v>
      </c>
      <c r="E6" s="20" t="s">
        <v>90</v>
      </c>
      <c r="F6" s="21">
        <v>200</v>
      </c>
      <c r="G6" s="21">
        <v>5.77</v>
      </c>
      <c r="H6" s="21">
        <v>0.55000000000000004</v>
      </c>
      <c r="I6" s="21">
        <v>36</v>
      </c>
      <c r="J6" s="21">
        <v>186.8</v>
      </c>
      <c r="K6" s="22">
        <v>217</v>
      </c>
      <c r="L6" s="21">
        <v>0</v>
      </c>
    </row>
    <row r="7" spans="1:12">
      <c r="A7" s="23"/>
      <c r="B7" s="24"/>
      <c r="C7" s="25"/>
      <c r="D7" s="26" t="s">
        <v>14</v>
      </c>
      <c r="E7" s="27" t="s">
        <v>31</v>
      </c>
      <c r="F7" s="28">
        <v>15</v>
      </c>
      <c r="G7" s="28">
        <v>0.1</v>
      </c>
      <c r="H7" s="28">
        <v>7.25</v>
      </c>
      <c r="I7" s="28">
        <v>0.13</v>
      </c>
      <c r="J7" s="28">
        <v>66.099999999999994</v>
      </c>
      <c r="K7" s="29">
        <v>79</v>
      </c>
      <c r="L7" s="28">
        <v>0</v>
      </c>
    </row>
    <row r="8" spans="1:12">
      <c r="A8" s="23"/>
      <c r="B8" s="24"/>
      <c r="C8" s="25"/>
      <c r="D8" s="30" t="s">
        <v>17</v>
      </c>
      <c r="E8" s="27" t="s">
        <v>79</v>
      </c>
      <c r="F8" s="28">
        <v>200</v>
      </c>
      <c r="G8" s="28">
        <v>0.2</v>
      </c>
      <c r="H8" s="28">
        <v>0.1</v>
      </c>
      <c r="I8" s="28">
        <v>9.3000000000000007</v>
      </c>
      <c r="J8" s="28">
        <v>38</v>
      </c>
      <c r="K8" s="29">
        <v>457</v>
      </c>
      <c r="L8" s="28">
        <v>0</v>
      </c>
    </row>
    <row r="9" spans="1:12">
      <c r="A9" s="23"/>
      <c r="B9" s="24"/>
      <c r="C9" s="25"/>
      <c r="D9" s="30" t="s">
        <v>50</v>
      </c>
      <c r="E9" s="27" t="s">
        <v>25</v>
      </c>
      <c r="F9" s="28">
        <v>60</v>
      </c>
      <c r="G9" s="28">
        <v>4.5</v>
      </c>
      <c r="H9" s="28">
        <v>1.74</v>
      </c>
      <c r="I9" s="28">
        <v>30.84</v>
      </c>
      <c r="J9" s="28">
        <v>156.6</v>
      </c>
      <c r="K9" s="29">
        <v>125</v>
      </c>
      <c r="L9" s="28">
        <v>0</v>
      </c>
    </row>
    <row r="10" spans="1:12">
      <c r="A10" s="23"/>
      <c r="B10" s="24"/>
      <c r="C10" s="25"/>
      <c r="D10" s="51" t="s">
        <v>38</v>
      </c>
      <c r="E10" s="27"/>
      <c r="F10" s="28"/>
      <c r="G10" s="28"/>
      <c r="H10" s="28"/>
      <c r="I10" s="28"/>
      <c r="J10" s="28"/>
      <c r="K10" s="29"/>
      <c r="L10" s="28"/>
    </row>
    <row r="11" spans="1:12">
      <c r="A11" s="23"/>
      <c r="B11" s="24"/>
      <c r="C11" s="25"/>
      <c r="D11" s="26" t="s">
        <v>14</v>
      </c>
      <c r="E11" s="27" t="s">
        <v>32</v>
      </c>
      <c r="F11" s="28">
        <v>30</v>
      </c>
      <c r="G11" s="28">
        <v>7</v>
      </c>
      <c r="H11" s="28">
        <v>8.85</v>
      </c>
      <c r="I11" s="28">
        <v>0</v>
      </c>
      <c r="J11" s="28">
        <v>107.4</v>
      </c>
      <c r="K11" s="29">
        <v>75</v>
      </c>
      <c r="L11" s="28">
        <v>123.97</v>
      </c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33</v>
      </c>
      <c r="E13" s="35"/>
      <c r="F13" s="36">
        <f>SUM(F6:F12)</f>
        <v>505</v>
      </c>
      <c r="G13" s="36">
        <f>SUM(G6:G12)</f>
        <v>17.57</v>
      </c>
      <c r="H13" s="36">
        <f>SUM(H6:H12)</f>
        <v>18.489999999999998</v>
      </c>
      <c r="I13" s="36">
        <f>SUM(I6:I12)</f>
        <v>76.27000000000001</v>
      </c>
      <c r="J13" s="36">
        <f>SUM(J6:J12)</f>
        <v>554.9</v>
      </c>
      <c r="K13" s="37"/>
      <c r="L13" s="36">
        <f>SUM(L6:L12)</f>
        <v>123.97</v>
      </c>
    </row>
    <row r="14" spans="1:12">
      <c r="A14" s="38">
        <f>A6</f>
        <v>1</v>
      </c>
      <c r="B14" s="39">
        <f>B6</f>
        <v>1</v>
      </c>
      <c r="C14" s="40" t="s">
        <v>35</v>
      </c>
      <c r="D14" s="30" t="s">
        <v>45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52</v>
      </c>
      <c r="E15" s="27"/>
      <c r="F15" s="28"/>
      <c r="G15" s="28"/>
      <c r="H15" s="28"/>
      <c r="I15" s="28"/>
      <c r="J15" s="28"/>
      <c r="K15" s="29"/>
      <c r="L15" s="28"/>
    </row>
    <row r="16" spans="1:12">
      <c r="A16" s="23"/>
      <c r="B16" s="24"/>
      <c r="C16" s="25"/>
      <c r="D16" s="30" t="s">
        <v>42</v>
      </c>
      <c r="E16" s="27"/>
      <c r="F16" s="28"/>
      <c r="G16" s="28"/>
      <c r="H16" s="28"/>
      <c r="I16" s="28"/>
      <c r="J16" s="28"/>
      <c r="K16" s="29"/>
      <c r="L16" s="28"/>
    </row>
    <row r="17" spans="1:12">
      <c r="A17" s="23"/>
      <c r="B17" s="24"/>
      <c r="C17" s="25"/>
      <c r="D17" s="30" t="s">
        <v>43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41</v>
      </c>
      <c r="E18" s="27"/>
      <c r="F18" s="28"/>
      <c r="G18" s="28"/>
      <c r="H18" s="28"/>
      <c r="I18" s="28"/>
      <c r="J18" s="28"/>
      <c r="K18" s="29"/>
      <c r="L18" s="28"/>
    </row>
    <row r="19" spans="1:12">
      <c r="A19" s="23"/>
      <c r="B19" s="24"/>
      <c r="C19" s="25"/>
      <c r="D19" s="30" t="s">
        <v>7</v>
      </c>
      <c r="E19" s="27"/>
      <c r="F19" s="28"/>
      <c r="G19" s="28"/>
      <c r="H19" s="28"/>
      <c r="I19" s="28"/>
      <c r="J19" s="28"/>
      <c r="K19" s="29"/>
      <c r="L19" s="28"/>
    </row>
    <row r="20" spans="1:12">
      <c r="A20" s="23"/>
      <c r="B20" s="24"/>
      <c r="C20" s="25"/>
      <c r="D20" s="30" t="s">
        <v>6</v>
      </c>
      <c r="E20" s="27"/>
      <c r="F20" s="28"/>
      <c r="G20" s="28"/>
      <c r="H20" s="28"/>
      <c r="I20" s="28"/>
      <c r="J20" s="28"/>
      <c r="K20" s="29"/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33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>
      <c r="A24" s="41">
        <f>A6</f>
        <v>1</v>
      </c>
      <c r="B24" s="42">
        <f>B6</f>
        <v>1</v>
      </c>
      <c r="C24" s="96" t="s">
        <v>27</v>
      </c>
      <c r="D24" s="96"/>
      <c r="E24" s="43"/>
      <c r="F24" s="44">
        <f>F13+F23</f>
        <v>505</v>
      </c>
      <c r="G24" s="44">
        <f>G13+G23</f>
        <v>17.57</v>
      </c>
      <c r="H24" s="44">
        <f>H13+H23</f>
        <v>18.489999999999998</v>
      </c>
      <c r="I24" s="44">
        <f>I13+I23</f>
        <v>76.27000000000001</v>
      </c>
      <c r="J24" s="44">
        <f>J13+J23</f>
        <v>554.9</v>
      </c>
      <c r="K24" s="44"/>
      <c r="L24" s="44">
        <f>L13+L23</f>
        <v>123.97</v>
      </c>
    </row>
    <row r="25" spans="1:12" ht="16.5">
      <c r="A25" s="45">
        <v>1</v>
      </c>
      <c r="B25" s="24">
        <v>2</v>
      </c>
      <c r="C25" s="18" t="s">
        <v>39</v>
      </c>
      <c r="D25" s="19" t="s">
        <v>10</v>
      </c>
      <c r="E25" s="52" t="s">
        <v>61</v>
      </c>
      <c r="F25" s="60">
        <v>150</v>
      </c>
      <c r="G25" s="58">
        <v>5.55</v>
      </c>
      <c r="H25" s="58">
        <v>6.75</v>
      </c>
      <c r="I25" s="58">
        <v>29.55</v>
      </c>
      <c r="J25" s="58">
        <v>192.83</v>
      </c>
      <c r="K25" s="61" t="s">
        <v>62</v>
      </c>
      <c r="L25" s="57">
        <v>0</v>
      </c>
    </row>
    <row r="26" spans="1:12" ht="16.5">
      <c r="A26" s="45"/>
      <c r="B26" s="24"/>
      <c r="C26" s="25"/>
      <c r="D26" s="26" t="s">
        <v>10</v>
      </c>
      <c r="E26" s="52" t="s">
        <v>63</v>
      </c>
      <c r="F26" s="62" t="s">
        <v>64</v>
      </c>
      <c r="G26" s="63">
        <v>9.5</v>
      </c>
      <c r="H26" s="63">
        <v>9.75</v>
      </c>
      <c r="I26" s="63">
        <v>10.210000000000001</v>
      </c>
      <c r="J26" s="63">
        <v>146.4</v>
      </c>
      <c r="K26" s="61" t="s">
        <v>62</v>
      </c>
      <c r="L26" s="64">
        <v>0</v>
      </c>
    </row>
    <row r="27" spans="1:12" ht="16.5">
      <c r="A27" s="45"/>
      <c r="B27" s="24"/>
      <c r="C27" s="25"/>
      <c r="D27" s="51" t="s">
        <v>70</v>
      </c>
      <c r="E27" s="65" t="s">
        <v>65</v>
      </c>
      <c r="F27" s="66">
        <v>100</v>
      </c>
      <c r="G27" s="56">
        <v>0.4</v>
      </c>
      <c r="H27" s="56">
        <v>0.4</v>
      </c>
      <c r="I27" s="56">
        <v>9.8000000000000007</v>
      </c>
      <c r="J27" s="56">
        <v>44</v>
      </c>
      <c r="K27" s="61" t="s">
        <v>62</v>
      </c>
      <c r="L27" s="57">
        <v>0</v>
      </c>
    </row>
    <row r="28" spans="1:12" ht="16.5">
      <c r="A28" s="45"/>
      <c r="B28" s="24"/>
      <c r="C28" s="25"/>
      <c r="D28" s="30" t="s">
        <v>50</v>
      </c>
      <c r="E28" s="52" t="s">
        <v>66</v>
      </c>
      <c r="F28" s="60">
        <v>60</v>
      </c>
      <c r="G28" s="58">
        <v>2.2799999999999998</v>
      </c>
      <c r="H28" s="58">
        <v>0.24</v>
      </c>
      <c r="I28" s="58">
        <v>14.76</v>
      </c>
      <c r="J28" s="58">
        <v>70.2</v>
      </c>
      <c r="K28" s="61" t="s">
        <v>62</v>
      </c>
      <c r="L28" s="61">
        <v>0</v>
      </c>
    </row>
    <row r="29" spans="1:12" ht="16.5">
      <c r="A29" s="45"/>
      <c r="B29" s="24"/>
      <c r="C29" s="25"/>
      <c r="D29" s="51" t="s">
        <v>71</v>
      </c>
      <c r="E29" s="52" t="s">
        <v>3</v>
      </c>
      <c r="F29" s="60">
        <v>200</v>
      </c>
      <c r="G29" s="58">
        <v>0</v>
      </c>
      <c r="H29" s="58">
        <v>0.01</v>
      </c>
      <c r="I29" s="58">
        <v>14</v>
      </c>
      <c r="J29" s="58">
        <v>56</v>
      </c>
      <c r="K29" s="61" t="s">
        <v>62</v>
      </c>
      <c r="L29" s="57">
        <v>0</v>
      </c>
    </row>
    <row r="30" spans="1:12" ht="16.5">
      <c r="A30" s="45"/>
      <c r="B30" s="24"/>
      <c r="C30" s="25"/>
      <c r="D30" s="26" t="s">
        <v>69</v>
      </c>
      <c r="E30" s="67" t="s">
        <v>67</v>
      </c>
      <c r="F30" s="68" t="s">
        <v>68</v>
      </c>
      <c r="G30" s="69">
        <f>SUM(G25:G29)</f>
        <v>17.73</v>
      </c>
      <c r="H30" s="69">
        <f>SUM(H25:H29)</f>
        <v>17.149999999999999</v>
      </c>
      <c r="I30" s="69">
        <f>SUM(I25:I29)</f>
        <v>78.320000000000007</v>
      </c>
      <c r="J30" s="69">
        <f>SUM(J25:J29)</f>
        <v>509.43</v>
      </c>
      <c r="K30" s="70"/>
      <c r="L30" s="70">
        <v>123.97</v>
      </c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>
      <c r="A32" s="46"/>
      <c r="B32" s="32"/>
      <c r="C32" s="33"/>
      <c r="D32" s="34"/>
      <c r="E32" s="35"/>
      <c r="F32" s="36"/>
      <c r="G32" s="36"/>
      <c r="H32" s="36"/>
      <c r="I32" s="36"/>
      <c r="J32" s="36"/>
      <c r="K32" s="37"/>
      <c r="L32" s="36"/>
    </row>
    <row r="33" spans="1:12">
      <c r="A33" s="39">
        <f>A25</f>
        <v>1</v>
      </c>
      <c r="B33" s="39">
        <f>B25</f>
        <v>2</v>
      </c>
      <c r="C33" s="40" t="s">
        <v>35</v>
      </c>
      <c r="D33" s="51" t="s">
        <v>45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5"/>
      <c r="B34" s="24"/>
      <c r="C34" s="25"/>
      <c r="D34" s="30" t="s">
        <v>52</v>
      </c>
      <c r="E34" s="27"/>
      <c r="F34" s="28"/>
      <c r="G34" s="28"/>
      <c r="H34" s="28"/>
      <c r="I34" s="28"/>
      <c r="J34" s="28"/>
      <c r="K34" s="29"/>
      <c r="L34" s="28"/>
    </row>
    <row r="35" spans="1:12">
      <c r="A35" s="45"/>
      <c r="B35" s="24"/>
      <c r="C35" s="25"/>
      <c r="D35" s="30" t="s">
        <v>42</v>
      </c>
      <c r="E35" s="27"/>
      <c r="F35" s="28"/>
      <c r="G35" s="28"/>
      <c r="H35" s="28"/>
      <c r="I35" s="28"/>
      <c r="J35" s="28"/>
      <c r="K35" s="29"/>
      <c r="L35" s="28"/>
    </row>
    <row r="36" spans="1:12">
      <c r="A36" s="45"/>
      <c r="B36" s="24"/>
      <c r="C36" s="25"/>
      <c r="D36" s="30" t="s">
        <v>43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41</v>
      </c>
      <c r="E37" s="27"/>
      <c r="F37" s="28"/>
      <c r="G37" s="28"/>
      <c r="H37" s="28"/>
      <c r="I37" s="28"/>
      <c r="J37" s="28"/>
      <c r="K37" s="29"/>
      <c r="L37" s="28"/>
    </row>
    <row r="38" spans="1:12">
      <c r="A38" s="45"/>
      <c r="B38" s="24"/>
      <c r="C38" s="25"/>
      <c r="D38" s="30" t="s">
        <v>7</v>
      </c>
      <c r="E38" s="27"/>
      <c r="F38" s="28"/>
      <c r="G38" s="28"/>
      <c r="H38" s="28"/>
      <c r="I38" s="28"/>
      <c r="J38" s="28"/>
      <c r="K38" s="29"/>
      <c r="L38" s="28"/>
    </row>
    <row r="39" spans="1:12">
      <c r="A39" s="45"/>
      <c r="B39" s="24"/>
      <c r="C39" s="25"/>
      <c r="D39" s="30" t="s">
        <v>6</v>
      </c>
      <c r="E39" s="27"/>
      <c r="F39" s="28"/>
      <c r="G39" s="28"/>
      <c r="H39" s="28"/>
      <c r="I39" s="28"/>
      <c r="J39" s="28"/>
      <c r="K39" s="29"/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33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>
      <c r="A43" s="47">
        <f>A25</f>
        <v>1</v>
      </c>
      <c r="B43" s="47">
        <f>B25</f>
        <v>2</v>
      </c>
      <c r="C43" s="96" t="s">
        <v>27</v>
      </c>
      <c r="D43" s="96"/>
      <c r="E43" s="43"/>
      <c r="F43" s="44">
        <f>F32+F42</f>
        <v>0</v>
      </c>
      <c r="G43" s="44">
        <f>G32+G42</f>
        <v>0</v>
      </c>
      <c r="H43" s="44">
        <f>H32+H42</f>
        <v>0</v>
      </c>
      <c r="I43" s="44">
        <f>I32+I42</f>
        <v>0</v>
      </c>
      <c r="J43" s="44">
        <f>J32+J42</f>
        <v>0</v>
      </c>
      <c r="K43" s="44"/>
      <c r="L43" s="44">
        <f>L32+L42</f>
        <v>0</v>
      </c>
    </row>
    <row r="44" spans="1:12" ht="16.5">
      <c r="A44" s="16">
        <v>1</v>
      </c>
      <c r="B44" s="17">
        <v>3</v>
      </c>
      <c r="C44" s="18" t="s">
        <v>39</v>
      </c>
      <c r="D44" s="19" t="s">
        <v>10</v>
      </c>
      <c r="E44" s="71" t="s">
        <v>72</v>
      </c>
      <c r="F44" s="62">
        <v>200</v>
      </c>
      <c r="G44" s="63">
        <v>3.02</v>
      </c>
      <c r="H44" s="63">
        <v>16.25</v>
      </c>
      <c r="I44" s="63">
        <v>35.799999999999997</v>
      </c>
      <c r="J44" s="63">
        <v>331.78</v>
      </c>
      <c r="K44" s="61">
        <v>385</v>
      </c>
      <c r="L44" s="64">
        <v>0</v>
      </c>
    </row>
    <row r="45" spans="1:12" ht="16.5">
      <c r="A45" s="23"/>
      <c r="B45" s="24"/>
      <c r="C45" s="25"/>
      <c r="D45" s="26" t="s">
        <v>10</v>
      </c>
      <c r="E45" s="72" t="s">
        <v>60</v>
      </c>
      <c r="F45" s="73">
        <v>100</v>
      </c>
      <c r="G45" s="74">
        <v>12.64</v>
      </c>
      <c r="H45" s="74">
        <v>2.06</v>
      </c>
      <c r="I45" s="74">
        <v>9.0299999999999994</v>
      </c>
      <c r="J45" s="75">
        <v>105.26</v>
      </c>
      <c r="K45" s="61">
        <v>307</v>
      </c>
      <c r="L45" s="73">
        <v>0</v>
      </c>
    </row>
    <row r="46" spans="1:12" ht="16.5">
      <c r="A46" s="23"/>
      <c r="B46" s="24"/>
      <c r="C46" s="25"/>
      <c r="D46" s="26" t="s">
        <v>45</v>
      </c>
      <c r="E46" s="72" t="s">
        <v>83</v>
      </c>
      <c r="F46" s="73">
        <v>60</v>
      </c>
      <c r="G46" s="74">
        <v>0.48</v>
      </c>
      <c r="H46" s="74">
        <v>0.1</v>
      </c>
      <c r="I46" s="74">
        <v>1.02</v>
      </c>
      <c r="J46" s="75">
        <v>6.6</v>
      </c>
      <c r="K46" s="61">
        <v>149</v>
      </c>
      <c r="L46" s="95"/>
    </row>
    <row r="47" spans="1:12" ht="16.5">
      <c r="A47" s="23"/>
      <c r="B47" s="24"/>
      <c r="C47" s="25"/>
      <c r="D47" s="51" t="s">
        <v>50</v>
      </c>
      <c r="E47" s="52" t="s">
        <v>66</v>
      </c>
      <c r="F47" s="60">
        <v>60</v>
      </c>
      <c r="G47" s="58">
        <v>2.2799999999999998</v>
      </c>
      <c r="H47" s="58">
        <v>0.24</v>
      </c>
      <c r="I47" s="58">
        <v>14.76</v>
      </c>
      <c r="J47" s="58">
        <v>70.2</v>
      </c>
      <c r="K47" s="61">
        <v>573</v>
      </c>
      <c r="L47" s="61">
        <v>0</v>
      </c>
    </row>
    <row r="48" spans="1:12" ht="16.5">
      <c r="A48" s="23"/>
      <c r="B48" s="24"/>
      <c r="C48" s="25"/>
      <c r="D48" s="51" t="s">
        <v>71</v>
      </c>
      <c r="E48" s="52" t="s">
        <v>73</v>
      </c>
      <c r="F48" s="76">
        <v>200</v>
      </c>
      <c r="G48" s="77">
        <v>0.3</v>
      </c>
      <c r="H48" s="77">
        <v>0.1</v>
      </c>
      <c r="I48" s="77">
        <v>11.3</v>
      </c>
      <c r="J48" s="77">
        <v>48</v>
      </c>
      <c r="K48" s="61">
        <v>490</v>
      </c>
      <c r="L48" s="78">
        <v>0</v>
      </c>
    </row>
    <row r="49" spans="1:12" ht="16.5">
      <c r="A49" s="23"/>
      <c r="B49" s="24"/>
      <c r="C49" s="25"/>
      <c r="D49" s="51" t="s">
        <v>69</v>
      </c>
      <c r="E49" s="79" t="s">
        <v>74</v>
      </c>
      <c r="F49" s="80">
        <f>SUM(F44:F48)</f>
        <v>620</v>
      </c>
      <c r="G49" s="69">
        <f t="shared" ref="G49:J49" si="0">SUM(G44:G48)</f>
        <v>18.720000000000002</v>
      </c>
      <c r="H49" s="69">
        <f t="shared" si="0"/>
        <v>18.75</v>
      </c>
      <c r="I49" s="69">
        <f t="shared" si="0"/>
        <v>71.91</v>
      </c>
      <c r="J49" s="69">
        <f t="shared" si="0"/>
        <v>561.84</v>
      </c>
      <c r="K49" s="70"/>
      <c r="L49" s="70">
        <v>123.97</v>
      </c>
    </row>
    <row r="50" spans="1:12">
      <c r="A50" s="23"/>
      <c r="B50" s="24"/>
      <c r="C50" s="25"/>
      <c r="D50" s="26" t="s">
        <v>69</v>
      </c>
      <c r="E50" s="27"/>
      <c r="F50" s="28"/>
      <c r="G50" s="28"/>
      <c r="H50" s="28"/>
      <c r="I50" s="28"/>
      <c r="J50" s="28"/>
      <c r="K50" s="29"/>
      <c r="L50" s="28"/>
    </row>
    <row r="51" spans="1:12">
      <c r="A51" s="23"/>
      <c r="B51" s="24"/>
      <c r="C51" s="25"/>
      <c r="D51" s="26"/>
      <c r="E51" s="27"/>
      <c r="F51" s="28"/>
      <c r="G51" s="28"/>
      <c r="H51" s="28"/>
      <c r="I51" s="28"/>
      <c r="J51" s="28"/>
      <c r="K51" s="29"/>
      <c r="L51" s="28"/>
    </row>
    <row r="52" spans="1:12">
      <c r="A52" s="31"/>
      <c r="B52" s="32"/>
      <c r="C52" s="33"/>
      <c r="D52" s="34"/>
      <c r="E52" s="35"/>
      <c r="F52" s="36"/>
      <c r="G52" s="36"/>
      <c r="H52" s="36"/>
      <c r="I52" s="36"/>
      <c r="J52" s="36"/>
      <c r="K52" s="37"/>
      <c r="L52" s="36"/>
    </row>
    <row r="53" spans="1:12">
      <c r="A53" s="38">
        <f>A44</f>
        <v>1</v>
      </c>
      <c r="B53" s="39">
        <f>B44</f>
        <v>3</v>
      </c>
      <c r="C53" s="40" t="s">
        <v>35</v>
      </c>
      <c r="D53" s="30" t="s">
        <v>45</v>
      </c>
      <c r="E53" s="27"/>
      <c r="F53" s="28"/>
      <c r="G53" s="28"/>
      <c r="H53" s="28"/>
      <c r="I53" s="28"/>
      <c r="J53" s="28"/>
      <c r="K53" s="29"/>
      <c r="L53" s="28"/>
    </row>
    <row r="54" spans="1:12">
      <c r="A54" s="23"/>
      <c r="B54" s="24"/>
      <c r="C54" s="25"/>
      <c r="D54" s="30" t="s">
        <v>52</v>
      </c>
      <c r="E54" s="27"/>
      <c r="F54" s="28"/>
      <c r="G54" s="28"/>
      <c r="H54" s="28"/>
      <c r="I54" s="28"/>
      <c r="J54" s="28"/>
      <c r="K54" s="29"/>
      <c r="L54" s="28"/>
    </row>
    <row r="55" spans="1:12">
      <c r="A55" s="23"/>
      <c r="B55" s="24"/>
      <c r="C55" s="25"/>
      <c r="D55" s="30" t="s">
        <v>42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43</v>
      </c>
      <c r="E56" s="27"/>
      <c r="F56" s="28"/>
      <c r="G56" s="28"/>
      <c r="H56" s="28"/>
      <c r="I56" s="28"/>
      <c r="J56" s="28"/>
      <c r="K56" s="29"/>
      <c r="L56" s="28"/>
    </row>
    <row r="57" spans="1:12">
      <c r="A57" s="23"/>
      <c r="B57" s="24"/>
      <c r="C57" s="25"/>
      <c r="D57" s="30" t="s">
        <v>41</v>
      </c>
      <c r="E57" s="27"/>
      <c r="F57" s="28"/>
      <c r="G57" s="28"/>
      <c r="H57" s="28"/>
      <c r="I57" s="28"/>
      <c r="J57" s="28"/>
      <c r="K57" s="29"/>
      <c r="L57" s="28"/>
    </row>
    <row r="58" spans="1:12">
      <c r="A58" s="23"/>
      <c r="B58" s="24"/>
      <c r="C58" s="25"/>
      <c r="D58" s="30" t="s">
        <v>7</v>
      </c>
      <c r="E58" s="27"/>
      <c r="F58" s="28"/>
      <c r="G58" s="28"/>
      <c r="H58" s="28"/>
      <c r="I58" s="28"/>
      <c r="J58" s="28"/>
      <c r="K58" s="29"/>
      <c r="L58" s="28"/>
    </row>
    <row r="59" spans="1:12">
      <c r="A59" s="23"/>
      <c r="B59" s="24"/>
      <c r="C59" s="25"/>
      <c r="D59" s="30" t="s">
        <v>6</v>
      </c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23"/>
      <c r="B61" s="24"/>
      <c r="C61" s="25"/>
      <c r="D61" s="26"/>
      <c r="E61" s="27"/>
      <c r="F61" s="28"/>
      <c r="G61" s="28"/>
      <c r="H61" s="28"/>
      <c r="I61" s="28"/>
      <c r="J61" s="28"/>
      <c r="K61" s="29"/>
      <c r="L61" s="28"/>
    </row>
    <row r="62" spans="1:12">
      <c r="A62" s="31"/>
      <c r="B62" s="32"/>
      <c r="C62" s="33"/>
      <c r="D62" s="34" t="s">
        <v>33</v>
      </c>
      <c r="E62" s="35"/>
      <c r="F62" s="36">
        <f>SUM(F53:F61)</f>
        <v>0</v>
      </c>
      <c r="G62" s="36">
        <f>SUM(G53:G61)</f>
        <v>0</v>
      </c>
      <c r="H62" s="36">
        <f>SUM(H53:H61)</f>
        <v>0</v>
      </c>
      <c r="I62" s="36">
        <f>SUM(I53:I61)</f>
        <v>0</v>
      </c>
      <c r="J62" s="36">
        <f>SUM(J53:J61)</f>
        <v>0</v>
      </c>
      <c r="K62" s="37"/>
      <c r="L62" s="36">
        <f>SUM(L53:L61)</f>
        <v>0</v>
      </c>
    </row>
    <row r="63" spans="1:12" ht="15.75" customHeight="1" thickBot="1">
      <c r="A63" s="41">
        <f>A44</f>
        <v>1</v>
      </c>
      <c r="B63" s="42">
        <f>B44</f>
        <v>3</v>
      </c>
      <c r="C63" s="96" t="s">
        <v>27</v>
      </c>
      <c r="D63" s="96"/>
      <c r="E63" s="43"/>
      <c r="F63" s="44">
        <f>F52+F62</f>
        <v>0</v>
      </c>
      <c r="G63" s="44">
        <f>G52+G62</f>
        <v>0</v>
      </c>
      <c r="H63" s="44">
        <f>H52+H62</f>
        <v>0</v>
      </c>
      <c r="I63" s="44">
        <f>I52+I62</f>
        <v>0</v>
      </c>
      <c r="J63" s="44">
        <f>J52+J62</f>
        <v>0</v>
      </c>
      <c r="K63" s="44"/>
      <c r="L63" s="44">
        <f>L52+L62</f>
        <v>0</v>
      </c>
    </row>
    <row r="64" spans="1:12" ht="16.5">
      <c r="A64" s="16">
        <v>1</v>
      </c>
      <c r="B64" s="17">
        <v>4</v>
      </c>
      <c r="C64" s="18" t="s">
        <v>39</v>
      </c>
      <c r="D64" s="19" t="s">
        <v>10</v>
      </c>
      <c r="E64" s="53" t="s">
        <v>75</v>
      </c>
      <c r="F64" s="66">
        <v>200</v>
      </c>
      <c r="G64" s="81">
        <v>5.9</v>
      </c>
      <c r="H64" s="56">
        <v>8.48</v>
      </c>
      <c r="I64" s="56">
        <v>7.89</v>
      </c>
      <c r="J64" s="82">
        <v>135.9</v>
      </c>
      <c r="K64" s="61" t="s">
        <v>62</v>
      </c>
      <c r="L64" s="57">
        <v>0</v>
      </c>
    </row>
    <row r="65" spans="1:12" ht="16.5">
      <c r="A65" s="23"/>
      <c r="B65" s="24"/>
      <c r="C65" s="25"/>
      <c r="D65" s="26" t="s">
        <v>88</v>
      </c>
      <c r="E65" s="65" t="s">
        <v>76</v>
      </c>
      <c r="F65" s="66">
        <v>100</v>
      </c>
      <c r="G65" s="56">
        <v>6.1</v>
      </c>
      <c r="H65" s="56">
        <v>6.1</v>
      </c>
      <c r="I65" s="56">
        <v>26.54</v>
      </c>
      <c r="J65" s="56">
        <v>185.77</v>
      </c>
      <c r="K65" s="61" t="s">
        <v>62</v>
      </c>
      <c r="L65" s="57">
        <v>0</v>
      </c>
    </row>
    <row r="66" spans="1:12" ht="16.5">
      <c r="A66" s="23"/>
      <c r="B66" s="24"/>
      <c r="C66" s="25"/>
      <c r="D66" s="51" t="s">
        <v>50</v>
      </c>
      <c r="E66" s="52" t="s">
        <v>25</v>
      </c>
      <c r="F66" s="60">
        <v>60</v>
      </c>
      <c r="G66" s="58">
        <v>4.5</v>
      </c>
      <c r="H66" s="58">
        <v>1.74</v>
      </c>
      <c r="I66" s="58">
        <v>30.84</v>
      </c>
      <c r="J66" s="58">
        <v>156.6</v>
      </c>
      <c r="K66" s="61" t="s">
        <v>62</v>
      </c>
      <c r="L66" s="57">
        <v>0</v>
      </c>
    </row>
    <row r="67" spans="1:12" ht="16.5">
      <c r="A67" s="23"/>
      <c r="B67" s="24"/>
      <c r="C67" s="25"/>
      <c r="D67" s="51" t="s">
        <v>71</v>
      </c>
      <c r="E67" s="54" t="s">
        <v>77</v>
      </c>
      <c r="F67" s="60">
        <v>200</v>
      </c>
      <c r="G67" s="58">
        <v>0.3</v>
      </c>
      <c r="H67" s="58">
        <v>0.1</v>
      </c>
      <c r="I67" s="58">
        <v>9.5</v>
      </c>
      <c r="J67" s="58">
        <v>40</v>
      </c>
      <c r="K67" s="61" t="s">
        <v>62</v>
      </c>
      <c r="L67" s="57">
        <v>0</v>
      </c>
    </row>
    <row r="68" spans="1:12" ht="16.5">
      <c r="A68" s="23"/>
      <c r="B68" s="24"/>
      <c r="C68" s="25"/>
      <c r="D68" s="51" t="s">
        <v>69</v>
      </c>
      <c r="E68" s="83" t="s">
        <v>74</v>
      </c>
      <c r="F68" s="80">
        <f>SUM(F64:F67)</f>
        <v>560</v>
      </c>
      <c r="G68" s="69">
        <f t="shared" ref="G68:J68" si="1">SUM(G64:G67)</f>
        <v>16.8</v>
      </c>
      <c r="H68" s="69">
        <f t="shared" si="1"/>
        <v>16.420000000000002</v>
      </c>
      <c r="I68" s="69">
        <f t="shared" si="1"/>
        <v>74.77</v>
      </c>
      <c r="J68" s="69">
        <f t="shared" si="1"/>
        <v>518.27</v>
      </c>
      <c r="K68" s="70"/>
      <c r="L68" s="70">
        <v>123.97</v>
      </c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23"/>
      <c r="B70" s="24"/>
      <c r="C70" s="25"/>
      <c r="D70" s="26"/>
      <c r="E70" s="27"/>
      <c r="F70" s="28"/>
      <c r="G70" s="28"/>
      <c r="H70" s="28"/>
      <c r="I70" s="28"/>
      <c r="J70" s="28"/>
      <c r="K70" s="29"/>
      <c r="L70" s="28"/>
    </row>
    <row r="71" spans="1:12">
      <c r="A71" s="31"/>
      <c r="B71" s="32"/>
      <c r="C71" s="33"/>
      <c r="D71" s="34"/>
      <c r="E71" s="35"/>
      <c r="F71" s="36"/>
      <c r="G71" s="36"/>
      <c r="H71" s="36"/>
      <c r="I71" s="36"/>
      <c r="J71" s="36"/>
      <c r="K71" s="37"/>
      <c r="L71" s="36"/>
    </row>
    <row r="72" spans="1:12">
      <c r="A72" s="38">
        <f>A64</f>
        <v>1</v>
      </c>
      <c r="B72" s="39">
        <f>B64</f>
        <v>4</v>
      </c>
      <c r="C72" s="40" t="s">
        <v>35</v>
      </c>
      <c r="D72" s="30" t="s">
        <v>45</v>
      </c>
      <c r="E72" s="27"/>
      <c r="F72" s="28"/>
      <c r="G72" s="28"/>
      <c r="H72" s="28"/>
      <c r="I72" s="28"/>
      <c r="J72" s="28"/>
      <c r="K72" s="29"/>
      <c r="L72" s="28"/>
    </row>
    <row r="73" spans="1:12">
      <c r="A73" s="23"/>
      <c r="B73" s="24"/>
      <c r="C73" s="25"/>
      <c r="D73" s="30" t="s">
        <v>52</v>
      </c>
      <c r="E73" s="27"/>
      <c r="F73" s="28"/>
      <c r="G73" s="28"/>
      <c r="H73" s="28"/>
      <c r="I73" s="28"/>
      <c r="J73" s="28"/>
      <c r="K73" s="29"/>
      <c r="L73" s="28"/>
    </row>
    <row r="74" spans="1:12">
      <c r="A74" s="23"/>
      <c r="B74" s="24"/>
      <c r="C74" s="25"/>
      <c r="D74" s="30" t="s">
        <v>42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43</v>
      </c>
      <c r="E75" s="27"/>
      <c r="F75" s="28"/>
      <c r="G75" s="28"/>
      <c r="H75" s="28"/>
      <c r="I75" s="28"/>
      <c r="J75" s="28"/>
      <c r="K75" s="29"/>
      <c r="L75" s="28"/>
    </row>
    <row r="76" spans="1:12">
      <c r="A76" s="23"/>
      <c r="B76" s="24"/>
      <c r="C76" s="25"/>
      <c r="D76" s="30" t="s">
        <v>41</v>
      </c>
      <c r="E76" s="27"/>
      <c r="F76" s="28"/>
      <c r="G76" s="28"/>
      <c r="H76" s="28"/>
      <c r="I76" s="28"/>
      <c r="J76" s="28"/>
      <c r="K76" s="29"/>
      <c r="L76" s="28"/>
    </row>
    <row r="77" spans="1:12">
      <c r="A77" s="23"/>
      <c r="B77" s="24"/>
      <c r="C77" s="25"/>
      <c r="D77" s="30" t="s">
        <v>7</v>
      </c>
      <c r="E77" s="27"/>
      <c r="F77" s="28"/>
      <c r="G77" s="28"/>
      <c r="H77" s="28"/>
      <c r="I77" s="28"/>
      <c r="J77" s="28"/>
      <c r="K77" s="29"/>
      <c r="L77" s="28"/>
    </row>
    <row r="78" spans="1:12">
      <c r="A78" s="23"/>
      <c r="B78" s="24"/>
      <c r="C78" s="25"/>
      <c r="D78" s="30" t="s">
        <v>6</v>
      </c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23"/>
      <c r="B80" s="24"/>
      <c r="C80" s="25"/>
      <c r="D80" s="26"/>
      <c r="E80" s="27"/>
      <c r="F80" s="28"/>
      <c r="G80" s="28"/>
      <c r="H80" s="28"/>
      <c r="I80" s="28"/>
      <c r="J80" s="28"/>
      <c r="K80" s="29"/>
      <c r="L80" s="28"/>
    </row>
    <row r="81" spans="1:12">
      <c r="A81" s="31"/>
      <c r="B81" s="32"/>
      <c r="C81" s="33"/>
      <c r="D81" s="34" t="s">
        <v>33</v>
      </c>
      <c r="E81" s="35"/>
      <c r="F81" s="36">
        <f>SUM(F72:F80)</f>
        <v>0</v>
      </c>
      <c r="G81" s="36">
        <f>SUM(G72:G80)</f>
        <v>0</v>
      </c>
      <c r="H81" s="36">
        <f>SUM(H72:H80)</f>
        <v>0</v>
      </c>
      <c r="I81" s="36">
        <f>SUM(I72:I80)</f>
        <v>0</v>
      </c>
      <c r="J81" s="36">
        <f>SUM(J72:J80)</f>
        <v>0</v>
      </c>
      <c r="K81" s="37"/>
      <c r="L81" s="36">
        <f>SUM(L72:L80)</f>
        <v>0</v>
      </c>
    </row>
    <row r="82" spans="1:12" ht="15.75" customHeight="1" thickBot="1">
      <c r="A82" s="41">
        <f>A64</f>
        <v>1</v>
      </c>
      <c r="B82" s="42">
        <f>B64</f>
        <v>4</v>
      </c>
      <c r="C82" s="96" t="s">
        <v>27</v>
      </c>
      <c r="D82" s="96"/>
      <c r="E82" s="43"/>
      <c r="F82" s="44">
        <f>F71+F81</f>
        <v>0</v>
      </c>
      <c r="G82" s="44">
        <f>G71+G81</f>
        <v>0</v>
      </c>
      <c r="H82" s="44">
        <f>H71+H81</f>
        <v>0</v>
      </c>
      <c r="I82" s="44">
        <f>I71+I81</f>
        <v>0</v>
      </c>
      <c r="J82" s="44">
        <f>J71+J81</f>
        <v>0</v>
      </c>
      <c r="K82" s="44"/>
      <c r="L82" s="44">
        <f>L71+L81</f>
        <v>0</v>
      </c>
    </row>
    <row r="83" spans="1:12" ht="16.5">
      <c r="A83" s="16">
        <v>1</v>
      </c>
      <c r="B83" s="17">
        <v>5</v>
      </c>
      <c r="C83" s="18" t="s">
        <v>39</v>
      </c>
      <c r="D83" s="59" t="s">
        <v>10</v>
      </c>
      <c r="E83" s="84" t="s">
        <v>78</v>
      </c>
      <c r="F83" s="76">
        <v>250</v>
      </c>
      <c r="G83" s="77">
        <v>14.9</v>
      </c>
      <c r="H83" s="77">
        <v>15.2</v>
      </c>
      <c r="I83" s="77">
        <v>39.909999999999997</v>
      </c>
      <c r="J83" s="77">
        <v>324.33999999999997</v>
      </c>
      <c r="K83" s="78">
        <v>375</v>
      </c>
      <c r="L83" s="21">
        <v>0</v>
      </c>
    </row>
    <row r="84" spans="1:12" ht="16.5">
      <c r="A84" s="23"/>
      <c r="B84" s="24"/>
      <c r="C84" s="25"/>
      <c r="D84" s="26" t="s">
        <v>45</v>
      </c>
      <c r="E84" s="53" t="s">
        <v>91</v>
      </c>
      <c r="F84" s="60">
        <v>60</v>
      </c>
      <c r="G84" s="58">
        <v>0.48</v>
      </c>
      <c r="H84" s="58">
        <v>0.1</v>
      </c>
      <c r="I84" s="58">
        <v>1.02</v>
      </c>
      <c r="J84" s="58">
        <v>6.6</v>
      </c>
      <c r="K84" s="57">
        <v>149</v>
      </c>
      <c r="L84" s="28">
        <v>0</v>
      </c>
    </row>
    <row r="85" spans="1:12" ht="16.5">
      <c r="A85" s="23"/>
      <c r="B85" s="24"/>
      <c r="C85" s="25"/>
      <c r="D85" s="51" t="s">
        <v>84</v>
      </c>
      <c r="E85" s="65" t="s">
        <v>26</v>
      </c>
      <c r="F85" s="66">
        <v>100</v>
      </c>
      <c r="G85" s="56">
        <v>0.4</v>
      </c>
      <c r="H85" s="56">
        <v>0.4</v>
      </c>
      <c r="I85" s="56">
        <v>9.8000000000000007</v>
      </c>
      <c r="J85" s="56">
        <v>44</v>
      </c>
      <c r="K85" s="57">
        <v>82</v>
      </c>
      <c r="L85" s="28">
        <v>0</v>
      </c>
    </row>
    <row r="86" spans="1:12" ht="16.5">
      <c r="A86" s="23"/>
      <c r="B86" s="24"/>
      <c r="C86" s="25"/>
      <c r="D86" s="30" t="s">
        <v>50</v>
      </c>
      <c r="E86" s="52" t="s">
        <v>66</v>
      </c>
      <c r="F86" s="60">
        <v>60</v>
      </c>
      <c r="G86" s="58">
        <v>2.2799999999999998</v>
      </c>
      <c r="H86" s="58">
        <v>0.24</v>
      </c>
      <c r="I86" s="58">
        <v>14.76</v>
      </c>
      <c r="J86" s="58">
        <v>70.2</v>
      </c>
      <c r="K86" s="61">
        <v>573</v>
      </c>
      <c r="L86" s="28">
        <v>0</v>
      </c>
    </row>
    <row r="87" spans="1:12" ht="16.5">
      <c r="A87" s="23"/>
      <c r="B87" s="24"/>
      <c r="C87" s="25"/>
      <c r="D87" s="51" t="s">
        <v>17</v>
      </c>
      <c r="E87" s="52" t="s">
        <v>79</v>
      </c>
      <c r="F87" s="60">
        <v>200</v>
      </c>
      <c r="G87" s="58">
        <v>0.2</v>
      </c>
      <c r="H87" s="58">
        <v>0.1</v>
      </c>
      <c r="I87" s="58">
        <v>9.3000000000000007</v>
      </c>
      <c r="J87" s="58">
        <v>38</v>
      </c>
      <c r="K87" s="57">
        <v>457</v>
      </c>
      <c r="L87" s="28">
        <v>123.97</v>
      </c>
    </row>
    <row r="88" spans="1:12" ht="16.5">
      <c r="A88" s="23"/>
      <c r="B88" s="24"/>
      <c r="C88" s="25"/>
      <c r="D88" s="26"/>
      <c r="E88" s="79" t="s">
        <v>74</v>
      </c>
      <c r="F88" s="80">
        <f>SUM(F83:F87)</f>
        <v>670</v>
      </c>
      <c r="G88" s="69">
        <f t="shared" ref="G88:J88" si="2">SUM(G83:G87)</f>
        <v>18.260000000000002</v>
      </c>
      <c r="H88" s="69">
        <f t="shared" si="2"/>
        <v>16.04</v>
      </c>
      <c r="I88" s="80">
        <f>SUM(I83:I87)</f>
        <v>74.790000000000006</v>
      </c>
      <c r="J88" s="69">
        <f t="shared" si="2"/>
        <v>483.14</v>
      </c>
      <c r="K88" s="70"/>
      <c r="L88" s="28"/>
    </row>
    <row r="89" spans="1:12">
      <c r="A89" s="23"/>
      <c r="B89" s="24"/>
      <c r="C89" s="25"/>
      <c r="D89" s="26"/>
      <c r="E89" s="27"/>
      <c r="F89" s="28"/>
      <c r="G89" s="28"/>
      <c r="H89" s="28"/>
      <c r="I89" s="28"/>
      <c r="J89" s="28"/>
      <c r="K89" s="29"/>
      <c r="L89" s="28"/>
    </row>
    <row r="90" spans="1:12">
      <c r="A90" s="31"/>
      <c r="B90" s="32"/>
      <c r="C90" s="33"/>
      <c r="D90" s="34"/>
      <c r="E90" s="35"/>
      <c r="F90" s="36"/>
      <c r="G90" s="36"/>
      <c r="H90" s="36"/>
      <c r="I90" s="36"/>
      <c r="J90" s="36"/>
      <c r="K90" s="37"/>
      <c r="L90" s="36">
        <f>SUM(L83:L89)</f>
        <v>123.97</v>
      </c>
    </row>
    <row r="91" spans="1:12">
      <c r="A91" s="38">
        <f>A83</f>
        <v>1</v>
      </c>
      <c r="B91" s="39">
        <f>B83</f>
        <v>5</v>
      </c>
      <c r="C91" s="40" t="s">
        <v>35</v>
      </c>
      <c r="D91" s="30" t="s">
        <v>45</v>
      </c>
      <c r="E91" s="27"/>
      <c r="F91" s="28"/>
      <c r="G91" s="28"/>
      <c r="H91" s="28"/>
      <c r="I91" s="28"/>
      <c r="J91" s="28"/>
      <c r="K91" s="29"/>
      <c r="L91" s="28"/>
    </row>
    <row r="92" spans="1:12">
      <c r="A92" s="23"/>
      <c r="B92" s="24"/>
      <c r="C92" s="25"/>
      <c r="D92" s="30" t="s">
        <v>52</v>
      </c>
      <c r="E92" s="27"/>
      <c r="F92" s="28"/>
      <c r="G92" s="28"/>
      <c r="H92" s="28"/>
      <c r="I92" s="28"/>
      <c r="J92" s="28"/>
      <c r="K92" s="29"/>
      <c r="L92" s="28"/>
    </row>
    <row r="93" spans="1:12">
      <c r="A93" s="23"/>
      <c r="B93" s="24"/>
      <c r="C93" s="25"/>
      <c r="D93" s="30" t="s">
        <v>42</v>
      </c>
      <c r="E93" s="27"/>
      <c r="F93" s="28"/>
      <c r="G93" s="28"/>
      <c r="H93" s="28"/>
      <c r="I93" s="28"/>
      <c r="J93" s="28"/>
      <c r="K93" s="29"/>
      <c r="L93" s="28"/>
    </row>
    <row r="94" spans="1:12">
      <c r="A94" s="23"/>
      <c r="B94" s="24"/>
      <c r="C94" s="25"/>
      <c r="D94" s="30" t="s">
        <v>43</v>
      </c>
      <c r="E94" s="27"/>
      <c r="F94" s="28"/>
      <c r="G94" s="28"/>
      <c r="H94" s="28"/>
      <c r="I94" s="28"/>
      <c r="J94" s="28"/>
      <c r="K94" s="29"/>
      <c r="L94" s="28"/>
    </row>
    <row r="95" spans="1:12">
      <c r="A95" s="23"/>
      <c r="B95" s="24"/>
      <c r="C95" s="25"/>
      <c r="D95" s="30" t="s">
        <v>41</v>
      </c>
      <c r="E95" s="27"/>
      <c r="F95" s="28"/>
      <c r="G95" s="28"/>
      <c r="H95" s="28"/>
      <c r="I95" s="28"/>
      <c r="J95" s="28"/>
      <c r="K95" s="29"/>
      <c r="L95" s="28"/>
    </row>
    <row r="96" spans="1:12">
      <c r="A96" s="23"/>
      <c r="B96" s="24"/>
      <c r="C96" s="25"/>
      <c r="D96" s="30" t="s">
        <v>7</v>
      </c>
      <c r="E96" s="27"/>
      <c r="F96" s="28"/>
      <c r="G96" s="28"/>
      <c r="H96" s="28"/>
      <c r="I96" s="28"/>
      <c r="J96" s="28"/>
      <c r="K96" s="29"/>
      <c r="L96" s="28"/>
    </row>
    <row r="97" spans="1:12">
      <c r="A97" s="23"/>
      <c r="B97" s="24"/>
      <c r="C97" s="25"/>
      <c r="D97" s="30" t="s">
        <v>6</v>
      </c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23"/>
      <c r="B99" s="24"/>
      <c r="C99" s="25"/>
      <c r="D99" s="26"/>
      <c r="E99" s="27"/>
      <c r="F99" s="28"/>
      <c r="G99" s="28"/>
      <c r="H99" s="28"/>
      <c r="I99" s="28"/>
      <c r="J99" s="28"/>
      <c r="K99" s="29"/>
      <c r="L99" s="28"/>
    </row>
    <row r="100" spans="1:12">
      <c r="A100" s="31"/>
      <c r="B100" s="32"/>
      <c r="C100" s="33"/>
      <c r="D100" s="34" t="s">
        <v>33</v>
      </c>
      <c r="E100" s="35"/>
      <c r="F100" s="36">
        <f>SUM(F91:F99)</f>
        <v>0</v>
      </c>
      <c r="G100" s="36">
        <f>SUM(G91:G99)</f>
        <v>0</v>
      </c>
      <c r="H100" s="36">
        <f>SUM(H91:H99)</f>
        <v>0</v>
      </c>
      <c r="I100" s="36">
        <f>SUM(I91:I99)</f>
        <v>0</v>
      </c>
      <c r="J100" s="36">
        <f>SUM(J91:J99)</f>
        <v>0</v>
      </c>
      <c r="K100" s="37"/>
      <c r="L100" s="36">
        <f>SUM(L91:L99)</f>
        <v>0</v>
      </c>
    </row>
    <row r="101" spans="1:12" ht="15.75" customHeight="1" thickBot="1">
      <c r="A101" s="41">
        <f>A83</f>
        <v>1</v>
      </c>
      <c r="B101" s="42">
        <f>B83</f>
        <v>5</v>
      </c>
      <c r="C101" s="96" t="s">
        <v>27</v>
      </c>
      <c r="D101" s="96"/>
      <c r="E101" s="43"/>
      <c r="F101" s="44">
        <f>F90+F100</f>
        <v>0</v>
      </c>
      <c r="G101" s="44">
        <f>G90+G100</f>
        <v>0</v>
      </c>
      <c r="H101" s="44">
        <f>H90+H100</f>
        <v>0</v>
      </c>
      <c r="I101" s="44">
        <f>I90+I100</f>
        <v>0</v>
      </c>
      <c r="J101" s="44">
        <f>J90+J100</f>
        <v>0</v>
      </c>
      <c r="K101" s="44"/>
      <c r="L101" s="44">
        <f>L90+L100</f>
        <v>123.97</v>
      </c>
    </row>
    <row r="102" spans="1:12" ht="16.5">
      <c r="A102" s="16">
        <v>2</v>
      </c>
      <c r="B102" s="17">
        <v>1</v>
      </c>
      <c r="C102" s="18" t="s">
        <v>39</v>
      </c>
      <c r="D102" s="19" t="s">
        <v>10</v>
      </c>
      <c r="E102" s="65" t="s">
        <v>89</v>
      </c>
      <c r="F102" s="66">
        <v>250</v>
      </c>
      <c r="G102" s="56">
        <v>6.1</v>
      </c>
      <c r="H102" s="56">
        <v>6.9</v>
      </c>
      <c r="I102" s="56">
        <v>38.200000000000003</v>
      </c>
      <c r="J102" s="82">
        <v>254</v>
      </c>
      <c r="K102" s="22">
        <v>260</v>
      </c>
      <c r="L102" s="21">
        <v>0</v>
      </c>
    </row>
    <row r="103" spans="1:12" ht="25.5">
      <c r="A103" s="23"/>
      <c r="B103" s="24"/>
      <c r="C103" s="25"/>
      <c r="D103" s="26" t="s">
        <v>14</v>
      </c>
      <c r="E103" s="52" t="s">
        <v>80</v>
      </c>
      <c r="F103" s="60">
        <v>30</v>
      </c>
      <c r="G103" s="58">
        <v>7</v>
      </c>
      <c r="H103" s="58">
        <v>8.85</v>
      </c>
      <c r="I103" s="58">
        <v>0</v>
      </c>
      <c r="J103" s="58">
        <v>107.4</v>
      </c>
      <c r="K103" s="29" t="s">
        <v>22</v>
      </c>
      <c r="L103" s="28">
        <v>0</v>
      </c>
    </row>
    <row r="104" spans="1:12" ht="25.5">
      <c r="A104" s="23"/>
      <c r="B104" s="24"/>
      <c r="C104" s="25"/>
      <c r="D104" s="51" t="s">
        <v>50</v>
      </c>
      <c r="E104" s="52" t="s">
        <v>25</v>
      </c>
      <c r="F104" s="60">
        <v>60</v>
      </c>
      <c r="G104" s="58">
        <v>4.5</v>
      </c>
      <c r="H104" s="58">
        <v>1.74</v>
      </c>
      <c r="I104" s="58">
        <v>30.84</v>
      </c>
      <c r="J104" s="58">
        <v>156.6</v>
      </c>
      <c r="K104" s="29" t="s">
        <v>19</v>
      </c>
      <c r="L104" s="28">
        <v>0</v>
      </c>
    </row>
    <row r="105" spans="1:12" ht="16.5">
      <c r="A105" s="23"/>
      <c r="B105" s="24"/>
      <c r="C105" s="25" t="s">
        <v>69</v>
      </c>
      <c r="D105" s="51" t="s">
        <v>71</v>
      </c>
      <c r="E105" s="54" t="s">
        <v>81</v>
      </c>
      <c r="F105" s="60">
        <v>200</v>
      </c>
      <c r="G105" s="58">
        <v>1.6</v>
      </c>
      <c r="H105" s="58">
        <v>1.3</v>
      </c>
      <c r="I105" s="58">
        <v>11.5</v>
      </c>
      <c r="J105" s="58">
        <v>64</v>
      </c>
      <c r="K105" s="29">
        <v>125</v>
      </c>
      <c r="L105" s="28">
        <v>0</v>
      </c>
    </row>
    <row r="106" spans="1:12" ht="16.5">
      <c r="A106" s="23"/>
      <c r="B106" s="24"/>
      <c r="C106" s="25"/>
      <c r="D106" s="51" t="s">
        <v>69</v>
      </c>
      <c r="E106" s="79" t="s">
        <v>74</v>
      </c>
      <c r="F106" s="80">
        <f t="shared" ref="F106:J106" si="3">SUM(F102:F105)</f>
        <v>540</v>
      </c>
      <c r="G106" s="69">
        <f t="shared" si="3"/>
        <v>19.200000000000003</v>
      </c>
      <c r="H106" s="69">
        <f t="shared" si="3"/>
        <v>18.79</v>
      </c>
      <c r="I106" s="69">
        <f t="shared" si="3"/>
        <v>80.540000000000006</v>
      </c>
      <c r="J106" s="69">
        <f t="shared" si="3"/>
        <v>582</v>
      </c>
      <c r="K106" s="29"/>
      <c r="L106" s="28">
        <v>123.97</v>
      </c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23"/>
      <c r="B108" s="24"/>
      <c r="C108" s="25"/>
      <c r="D108" s="26"/>
      <c r="E108" s="27"/>
      <c r="F108" s="28"/>
      <c r="G108" s="28"/>
      <c r="H108" s="28"/>
      <c r="I108" s="28"/>
      <c r="J108" s="28"/>
      <c r="K108" s="29"/>
      <c r="L108" s="28"/>
    </row>
    <row r="109" spans="1:12">
      <c r="A109" s="31"/>
      <c r="B109" s="32"/>
      <c r="C109" s="33"/>
      <c r="D109" s="34"/>
      <c r="E109" s="35"/>
      <c r="F109" s="36"/>
      <c r="G109" s="36"/>
      <c r="H109" s="36"/>
      <c r="I109" s="36"/>
      <c r="J109" s="36"/>
      <c r="K109" s="37"/>
      <c r="L109" s="36"/>
    </row>
    <row r="110" spans="1:12">
      <c r="A110" s="38">
        <f>A102</f>
        <v>2</v>
      </c>
      <c r="B110" s="39">
        <f>B102</f>
        <v>1</v>
      </c>
      <c r="C110" s="40" t="s">
        <v>35</v>
      </c>
      <c r="D110" s="30" t="s">
        <v>45</v>
      </c>
      <c r="E110" s="27"/>
      <c r="F110" s="28"/>
      <c r="G110" s="28"/>
      <c r="H110" s="28"/>
      <c r="I110" s="28"/>
      <c r="J110" s="28"/>
      <c r="K110" s="29"/>
      <c r="L110" s="28"/>
    </row>
    <row r="111" spans="1:12">
      <c r="A111" s="23"/>
      <c r="B111" s="24"/>
      <c r="C111" s="25"/>
      <c r="D111" s="30" t="s">
        <v>52</v>
      </c>
      <c r="E111" s="27"/>
      <c r="F111" s="28"/>
      <c r="G111" s="28"/>
      <c r="H111" s="28"/>
      <c r="I111" s="28"/>
      <c r="J111" s="28"/>
      <c r="K111" s="29"/>
      <c r="L111" s="28"/>
    </row>
    <row r="112" spans="1:12">
      <c r="A112" s="23"/>
      <c r="B112" s="24"/>
      <c r="C112" s="25"/>
      <c r="D112" s="30" t="s">
        <v>42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43</v>
      </c>
      <c r="E113" s="27"/>
      <c r="F113" s="28"/>
      <c r="G113" s="28"/>
      <c r="H113" s="28"/>
      <c r="I113" s="28"/>
      <c r="J113" s="28"/>
      <c r="K113" s="29"/>
      <c r="L113" s="28"/>
    </row>
    <row r="114" spans="1:12">
      <c r="A114" s="23"/>
      <c r="B114" s="24"/>
      <c r="C114" s="25"/>
      <c r="D114" s="30" t="s">
        <v>41</v>
      </c>
      <c r="E114" s="27"/>
      <c r="F114" s="28"/>
      <c r="G114" s="28"/>
      <c r="H114" s="28"/>
      <c r="I114" s="28"/>
      <c r="J114" s="28"/>
      <c r="K114" s="29"/>
      <c r="L114" s="28"/>
    </row>
    <row r="115" spans="1:12">
      <c r="A115" s="23"/>
      <c r="B115" s="24"/>
      <c r="C115" s="25"/>
      <c r="D115" s="30" t="s">
        <v>7</v>
      </c>
      <c r="E115" s="27"/>
      <c r="F115" s="28"/>
      <c r="G115" s="28"/>
      <c r="H115" s="28"/>
      <c r="I115" s="28"/>
      <c r="J115" s="28"/>
      <c r="K115" s="29"/>
      <c r="L115" s="28"/>
    </row>
    <row r="116" spans="1:12">
      <c r="A116" s="23"/>
      <c r="B116" s="24"/>
      <c r="C116" s="25"/>
      <c r="D116" s="30" t="s">
        <v>6</v>
      </c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23"/>
      <c r="B118" s="24"/>
      <c r="C118" s="25"/>
      <c r="D118" s="26"/>
      <c r="E118" s="27"/>
      <c r="F118" s="28"/>
      <c r="G118" s="28"/>
      <c r="H118" s="28"/>
      <c r="I118" s="28"/>
      <c r="J118" s="28"/>
      <c r="K118" s="29"/>
      <c r="L118" s="28"/>
    </row>
    <row r="119" spans="1:12">
      <c r="A119" s="31"/>
      <c r="B119" s="32"/>
      <c r="C119" s="33"/>
      <c r="D119" s="34" t="s">
        <v>33</v>
      </c>
      <c r="E119" s="35"/>
      <c r="F119" s="36">
        <f>SUM(F110:F118)</f>
        <v>0</v>
      </c>
      <c r="G119" s="36">
        <f>SUM(G110:G118)</f>
        <v>0</v>
      </c>
      <c r="H119" s="36">
        <f>SUM(H110:H118)</f>
        <v>0</v>
      </c>
      <c r="I119" s="36">
        <f>SUM(I110:I118)</f>
        <v>0</v>
      </c>
      <c r="J119" s="36">
        <f>SUM(J110:J118)</f>
        <v>0</v>
      </c>
      <c r="K119" s="37"/>
      <c r="L119" s="36">
        <f>SUM(L110:L118)</f>
        <v>0</v>
      </c>
    </row>
    <row r="120" spans="1:12" ht="15" customHeight="1">
      <c r="A120" s="41">
        <f>A102</f>
        <v>2</v>
      </c>
      <c r="B120" s="42">
        <f>B102</f>
        <v>1</v>
      </c>
      <c r="C120" s="96" t="s">
        <v>27</v>
      </c>
      <c r="D120" s="96"/>
      <c r="E120" s="43"/>
      <c r="F120" s="44">
        <f>F109+F119</f>
        <v>0</v>
      </c>
      <c r="G120" s="44">
        <f>G109+G119</f>
        <v>0</v>
      </c>
      <c r="H120" s="44">
        <f>H109+H119</f>
        <v>0</v>
      </c>
      <c r="I120" s="44">
        <f>I109+I119</f>
        <v>0</v>
      </c>
      <c r="J120" s="44">
        <f>J109+J119</f>
        <v>0</v>
      </c>
      <c r="K120" s="44"/>
      <c r="L120" s="44">
        <f>L109+L119</f>
        <v>0</v>
      </c>
    </row>
    <row r="121" spans="1:12" ht="16.5">
      <c r="A121" s="45"/>
      <c r="B121" s="24">
        <v>2</v>
      </c>
      <c r="C121" s="18" t="s">
        <v>39</v>
      </c>
      <c r="D121" s="59" t="s">
        <v>10</v>
      </c>
      <c r="E121" s="53" t="s">
        <v>29</v>
      </c>
      <c r="F121" s="85">
        <v>180</v>
      </c>
      <c r="G121" s="58">
        <v>6.66</v>
      </c>
      <c r="H121" s="58">
        <v>9.6</v>
      </c>
      <c r="I121" s="58">
        <v>43.2</v>
      </c>
      <c r="J121" s="58">
        <v>290.60000000000002</v>
      </c>
      <c r="K121" s="22" t="s">
        <v>8</v>
      </c>
      <c r="L121" s="21">
        <v>0</v>
      </c>
    </row>
    <row r="122" spans="1:12" ht="16.5">
      <c r="A122" s="45"/>
      <c r="B122" s="24"/>
      <c r="C122" s="91"/>
      <c r="D122" s="94" t="s">
        <v>45</v>
      </c>
      <c r="E122" s="53" t="s">
        <v>83</v>
      </c>
      <c r="F122" s="85">
        <v>60</v>
      </c>
      <c r="G122" s="58">
        <v>0.48</v>
      </c>
      <c r="H122" s="58">
        <v>0.1</v>
      </c>
      <c r="I122" s="58">
        <v>1.02</v>
      </c>
      <c r="J122" s="58">
        <v>6.6</v>
      </c>
      <c r="K122" s="92">
        <v>149</v>
      </c>
      <c r="L122" s="93"/>
    </row>
    <row r="123" spans="1:12" ht="25.5">
      <c r="A123" s="45"/>
      <c r="B123" s="24"/>
      <c r="C123" s="25"/>
      <c r="D123" s="26" t="s">
        <v>59</v>
      </c>
      <c r="E123" s="52" t="s">
        <v>63</v>
      </c>
      <c r="F123" s="62" t="s">
        <v>64</v>
      </c>
      <c r="G123" s="63">
        <v>9.5</v>
      </c>
      <c r="H123" s="63">
        <v>9.75</v>
      </c>
      <c r="I123" s="63">
        <v>10.210000000000001</v>
      </c>
      <c r="J123" s="63">
        <v>146.4</v>
      </c>
      <c r="K123" s="29" t="s">
        <v>54</v>
      </c>
      <c r="L123" s="28">
        <v>0</v>
      </c>
    </row>
    <row r="124" spans="1:12" ht="25.5">
      <c r="A124" s="45"/>
      <c r="B124" s="24"/>
      <c r="C124" s="25"/>
      <c r="D124" s="51" t="s">
        <v>50</v>
      </c>
      <c r="E124" s="52" t="s">
        <v>66</v>
      </c>
      <c r="F124" s="60">
        <v>60</v>
      </c>
      <c r="G124" s="58">
        <v>2.2799999999999998</v>
      </c>
      <c r="H124" s="58">
        <v>0.24</v>
      </c>
      <c r="I124" s="58">
        <v>14.76</v>
      </c>
      <c r="J124" s="58">
        <v>70.2</v>
      </c>
      <c r="K124" s="29" t="s">
        <v>55</v>
      </c>
      <c r="L124" s="28">
        <v>0</v>
      </c>
    </row>
    <row r="125" spans="1:12" ht="16.5">
      <c r="A125" s="45"/>
      <c r="B125" s="24"/>
      <c r="C125" s="25"/>
      <c r="D125" s="51" t="s">
        <v>17</v>
      </c>
      <c r="E125" s="52" t="s">
        <v>3</v>
      </c>
      <c r="F125" s="60">
        <v>200</v>
      </c>
      <c r="G125" s="58">
        <v>0</v>
      </c>
      <c r="H125" s="58">
        <v>0.01</v>
      </c>
      <c r="I125" s="58">
        <v>14</v>
      </c>
      <c r="J125" s="58">
        <v>56</v>
      </c>
      <c r="K125" s="29">
        <v>13003</v>
      </c>
      <c r="L125" s="28">
        <v>0</v>
      </c>
    </row>
    <row r="126" spans="1:12" ht="16.5">
      <c r="A126" s="45"/>
      <c r="B126" s="24"/>
      <c r="C126" s="25"/>
      <c r="D126" s="51" t="s">
        <v>69</v>
      </c>
      <c r="E126" s="67" t="s">
        <v>67</v>
      </c>
      <c r="F126" s="80">
        <v>600</v>
      </c>
      <c r="G126" s="69">
        <f>SUM(G121:G125)</f>
        <v>18.920000000000002</v>
      </c>
      <c r="H126" s="69">
        <f>SUM(H121:H125)</f>
        <v>19.7</v>
      </c>
      <c r="I126" s="69">
        <f>SUM(I121:I125)</f>
        <v>83.190000000000012</v>
      </c>
      <c r="J126" s="69">
        <f>SUM(J121:J125)</f>
        <v>569.80000000000007</v>
      </c>
      <c r="K126" s="29">
        <v>47</v>
      </c>
      <c r="L126" s="28">
        <v>123.97</v>
      </c>
    </row>
    <row r="127" spans="1:12">
      <c r="A127" s="45"/>
      <c r="B127" s="24"/>
      <c r="C127" s="25"/>
      <c r="D127" s="26"/>
      <c r="E127" s="27"/>
      <c r="F127" s="28"/>
      <c r="G127" s="28"/>
      <c r="H127" s="28"/>
      <c r="I127" s="28"/>
      <c r="J127" s="28"/>
      <c r="K127" s="29"/>
      <c r="L127" s="28"/>
    </row>
    <row r="128" spans="1:12">
      <c r="A128" s="45"/>
      <c r="B128" s="24"/>
      <c r="C128" s="25"/>
      <c r="D128" s="26"/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6"/>
      <c r="B129" s="32"/>
      <c r="C129" s="33"/>
      <c r="D129" s="34" t="s">
        <v>69</v>
      </c>
      <c r="E129" s="35"/>
      <c r="F129" s="36"/>
      <c r="G129" s="36"/>
      <c r="H129" s="36"/>
      <c r="I129" s="36"/>
      <c r="J129" s="36"/>
      <c r="K129" s="37"/>
      <c r="L129" s="36"/>
    </row>
    <row r="130" spans="1:12">
      <c r="A130" s="39">
        <f>A121</f>
        <v>0</v>
      </c>
      <c r="B130" s="39">
        <f>B121</f>
        <v>2</v>
      </c>
      <c r="C130" s="40" t="s">
        <v>35</v>
      </c>
      <c r="D130" s="30" t="s">
        <v>45</v>
      </c>
      <c r="E130" s="27"/>
      <c r="F130" s="28"/>
      <c r="G130" s="28"/>
      <c r="H130" s="28"/>
      <c r="I130" s="28"/>
      <c r="J130" s="28"/>
      <c r="K130" s="29"/>
      <c r="L130" s="28"/>
    </row>
    <row r="131" spans="1:12">
      <c r="A131" s="45"/>
      <c r="B131" s="24"/>
      <c r="C131" s="25"/>
      <c r="D131" s="30" t="s">
        <v>52</v>
      </c>
      <c r="E131" s="27"/>
      <c r="F131" s="28"/>
      <c r="G131" s="28"/>
      <c r="H131" s="28"/>
      <c r="I131" s="28"/>
      <c r="J131" s="28"/>
      <c r="K131" s="29"/>
      <c r="L131" s="28"/>
    </row>
    <row r="132" spans="1:12">
      <c r="A132" s="45"/>
      <c r="B132" s="24"/>
      <c r="C132" s="25"/>
      <c r="D132" s="30" t="s">
        <v>42</v>
      </c>
      <c r="E132" s="27"/>
      <c r="F132" s="28"/>
      <c r="G132" s="28"/>
      <c r="H132" s="28"/>
      <c r="I132" s="28"/>
      <c r="J132" s="28"/>
      <c r="K132" s="29"/>
      <c r="L132" s="28"/>
    </row>
    <row r="133" spans="1:12">
      <c r="A133" s="45"/>
      <c r="B133" s="24"/>
      <c r="C133" s="25"/>
      <c r="D133" s="30" t="s">
        <v>43</v>
      </c>
      <c r="E133" s="27"/>
      <c r="F133" s="28"/>
      <c r="G133" s="28"/>
      <c r="H133" s="28"/>
      <c r="I133" s="28"/>
      <c r="J133" s="28"/>
      <c r="K133" s="29"/>
      <c r="L133" s="28"/>
    </row>
    <row r="134" spans="1:12">
      <c r="A134" s="45"/>
      <c r="B134" s="24"/>
      <c r="C134" s="25"/>
      <c r="D134" s="30" t="s">
        <v>41</v>
      </c>
      <c r="E134" s="27"/>
      <c r="F134" s="28"/>
      <c r="G134" s="28"/>
      <c r="H134" s="28"/>
      <c r="I134" s="28"/>
      <c r="J134" s="28"/>
      <c r="K134" s="29"/>
      <c r="L134" s="28"/>
    </row>
    <row r="135" spans="1:12">
      <c r="A135" s="45"/>
      <c r="B135" s="24"/>
      <c r="C135" s="25"/>
      <c r="D135" s="30" t="s">
        <v>7</v>
      </c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30" t="s">
        <v>6</v>
      </c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5"/>
      <c r="B137" s="24"/>
      <c r="C137" s="25"/>
      <c r="D137" s="26"/>
      <c r="E137" s="27"/>
      <c r="F137" s="28"/>
      <c r="G137" s="28"/>
      <c r="H137" s="28"/>
      <c r="I137" s="28"/>
      <c r="J137" s="28"/>
      <c r="K137" s="29"/>
      <c r="L137" s="28"/>
    </row>
    <row r="138" spans="1:12">
      <c r="A138" s="45"/>
      <c r="B138" s="24"/>
      <c r="C138" s="25"/>
      <c r="D138" s="26"/>
      <c r="E138" s="27"/>
      <c r="F138" s="28"/>
      <c r="G138" s="28"/>
      <c r="H138" s="28"/>
      <c r="I138" s="28"/>
      <c r="J138" s="28"/>
      <c r="K138" s="29"/>
      <c r="L138" s="28"/>
    </row>
    <row r="139" spans="1:12">
      <c r="A139" s="46"/>
      <c r="B139" s="32"/>
      <c r="C139" s="33"/>
      <c r="D139" s="34" t="s">
        <v>33</v>
      </c>
      <c r="E139" s="35"/>
      <c r="F139" s="36">
        <f>SUM(F130:F138)</f>
        <v>0</v>
      </c>
      <c r="G139" s="36">
        <f>SUM(G130:G138)</f>
        <v>0</v>
      </c>
      <c r="H139" s="36">
        <f>SUM(H130:H138)</f>
        <v>0</v>
      </c>
      <c r="I139" s="36">
        <f>SUM(I130:I138)</f>
        <v>0</v>
      </c>
      <c r="J139" s="36">
        <f>SUM(J130:J138)</f>
        <v>0</v>
      </c>
      <c r="K139" s="37"/>
      <c r="L139" s="36">
        <f>SUM(L130:L138)</f>
        <v>0</v>
      </c>
    </row>
    <row r="140" spans="1:12" ht="15" customHeight="1">
      <c r="A140" s="47">
        <f>A121</f>
        <v>0</v>
      </c>
      <c r="B140" s="47">
        <f>B121</f>
        <v>2</v>
      </c>
      <c r="C140" s="96" t="s">
        <v>27</v>
      </c>
      <c r="D140" s="96"/>
      <c r="E140" s="43"/>
      <c r="F140" s="44">
        <f>F129+F139</f>
        <v>0</v>
      </c>
      <c r="G140" s="44">
        <f>G129+G139</f>
        <v>0</v>
      </c>
      <c r="H140" s="44">
        <f>H129+H139</f>
        <v>0</v>
      </c>
      <c r="I140" s="44">
        <f>I129+I139</f>
        <v>0</v>
      </c>
      <c r="J140" s="44">
        <f>J129+J139</f>
        <v>0</v>
      </c>
      <c r="K140" s="44"/>
      <c r="L140" s="44">
        <f>L129+L139</f>
        <v>0</v>
      </c>
    </row>
    <row r="141" spans="1:12" ht="16.5">
      <c r="A141" s="16">
        <v>2</v>
      </c>
      <c r="B141" s="17">
        <v>3</v>
      </c>
      <c r="C141" s="18" t="s">
        <v>39</v>
      </c>
      <c r="D141" s="19" t="s">
        <v>10</v>
      </c>
      <c r="E141" s="54" t="s">
        <v>82</v>
      </c>
      <c r="F141" s="60">
        <v>200</v>
      </c>
      <c r="G141" s="58">
        <v>5.07</v>
      </c>
      <c r="H141" s="58">
        <v>0.48</v>
      </c>
      <c r="I141" s="58">
        <v>29.4</v>
      </c>
      <c r="J141" s="58">
        <v>185.95</v>
      </c>
      <c r="K141" s="22" t="s">
        <v>56</v>
      </c>
      <c r="L141" s="21">
        <v>0</v>
      </c>
    </row>
    <row r="142" spans="1:12" ht="16.5">
      <c r="A142" s="23"/>
      <c r="B142" s="24"/>
      <c r="C142" s="25"/>
      <c r="D142" s="26" t="s">
        <v>14</v>
      </c>
      <c r="E142" s="52" t="s">
        <v>80</v>
      </c>
      <c r="F142" s="60">
        <v>30</v>
      </c>
      <c r="G142" s="58">
        <v>7</v>
      </c>
      <c r="H142" s="58">
        <v>8.85</v>
      </c>
      <c r="I142" s="58">
        <v>0</v>
      </c>
      <c r="J142" s="58">
        <v>107.4</v>
      </c>
      <c r="K142" s="29" t="s">
        <v>13</v>
      </c>
      <c r="L142" s="28">
        <v>0</v>
      </c>
    </row>
    <row r="143" spans="1:12" ht="25.5">
      <c r="A143" s="23"/>
      <c r="B143" s="24"/>
      <c r="C143" s="25"/>
      <c r="D143" s="51" t="s">
        <v>14</v>
      </c>
      <c r="E143" s="52" t="s">
        <v>31</v>
      </c>
      <c r="F143" s="60">
        <v>15</v>
      </c>
      <c r="G143" s="58">
        <v>0.1</v>
      </c>
      <c r="H143" s="58">
        <v>7.25</v>
      </c>
      <c r="I143" s="58">
        <v>0.13</v>
      </c>
      <c r="J143" s="58">
        <v>66.099999999999994</v>
      </c>
      <c r="K143" s="29" t="s">
        <v>16</v>
      </c>
      <c r="L143" s="28">
        <v>0</v>
      </c>
    </row>
    <row r="144" spans="1:12" ht="15.75" customHeight="1">
      <c r="A144" s="23"/>
      <c r="B144" s="24"/>
      <c r="C144" s="25"/>
      <c r="D144" s="30" t="s">
        <v>50</v>
      </c>
      <c r="E144" s="52" t="s">
        <v>25</v>
      </c>
      <c r="F144" s="60">
        <v>60</v>
      </c>
      <c r="G144" s="58">
        <v>4.5</v>
      </c>
      <c r="H144" s="58">
        <v>1.74</v>
      </c>
      <c r="I144" s="58">
        <v>30.84</v>
      </c>
      <c r="J144" s="58">
        <v>156.6</v>
      </c>
      <c r="K144" s="29">
        <v>125</v>
      </c>
      <c r="L144" s="28">
        <v>0</v>
      </c>
    </row>
    <row r="145" spans="1:12" ht="16.5">
      <c r="A145" s="23"/>
      <c r="B145" s="24"/>
      <c r="C145" s="25"/>
      <c r="D145" s="51" t="s">
        <v>17</v>
      </c>
      <c r="E145" s="54" t="s">
        <v>77</v>
      </c>
      <c r="F145" s="60">
        <v>200</v>
      </c>
      <c r="G145" s="58">
        <v>0.3</v>
      </c>
      <c r="H145" s="58">
        <v>0.1</v>
      </c>
      <c r="I145" s="58">
        <v>9.5</v>
      </c>
      <c r="J145" s="58">
        <v>40</v>
      </c>
      <c r="K145" s="29">
        <v>9</v>
      </c>
      <c r="L145" s="28">
        <v>0</v>
      </c>
    </row>
    <row r="146" spans="1:12" ht="16.5">
      <c r="A146" s="23"/>
      <c r="B146" s="24"/>
      <c r="C146" s="25"/>
      <c r="D146" s="26"/>
      <c r="E146" s="83" t="s">
        <v>74</v>
      </c>
      <c r="F146" s="86">
        <f>SUM(F141:F145)</f>
        <v>505</v>
      </c>
      <c r="G146" s="87">
        <f t="shared" ref="G146:J146" si="4">SUM(G141:G145)</f>
        <v>16.970000000000002</v>
      </c>
      <c r="H146" s="87">
        <f t="shared" si="4"/>
        <v>18.419999999999998</v>
      </c>
      <c r="I146" s="87">
        <f t="shared" si="4"/>
        <v>69.87</v>
      </c>
      <c r="J146" s="87">
        <f t="shared" si="4"/>
        <v>556.05000000000007</v>
      </c>
      <c r="K146" s="29"/>
      <c r="L146" s="28">
        <v>123.97</v>
      </c>
    </row>
    <row r="147" spans="1:12">
      <c r="A147" s="23"/>
      <c r="B147" s="24"/>
      <c r="C147" s="25"/>
      <c r="D147" s="26"/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31"/>
      <c r="B148" s="32"/>
      <c r="C148" s="33"/>
      <c r="D148" s="34" t="s">
        <v>69</v>
      </c>
      <c r="E148" s="35"/>
      <c r="F148" s="55"/>
      <c r="G148" s="36"/>
      <c r="H148" s="36"/>
      <c r="I148" s="36"/>
      <c r="J148" s="36"/>
      <c r="K148" s="37"/>
      <c r="L148" s="36"/>
    </row>
    <row r="149" spans="1:12">
      <c r="A149" s="38">
        <f>A141</f>
        <v>2</v>
      </c>
      <c r="B149" s="39">
        <f>B141</f>
        <v>3</v>
      </c>
      <c r="C149" s="40" t="s">
        <v>35</v>
      </c>
      <c r="D149" s="30" t="s">
        <v>45</v>
      </c>
      <c r="E149" s="27"/>
      <c r="F149" s="28"/>
      <c r="G149" s="28"/>
      <c r="H149" s="28"/>
      <c r="I149" s="28"/>
      <c r="J149" s="28"/>
      <c r="K149" s="29"/>
      <c r="L149" s="28"/>
    </row>
    <row r="150" spans="1:12">
      <c r="A150" s="23"/>
      <c r="B150" s="24"/>
      <c r="C150" s="25"/>
      <c r="D150" s="30" t="s">
        <v>52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42</v>
      </c>
      <c r="E151" s="27"/>
      <c r="F151" s="28"/>
      <c r="G151" s="28"/>
      <c r="H151" s="28"/>
      <c r="I151" s="28"/>
      <c r="J151" s="28"/>
      <c r="K151" s="29"/>
      <c r="L151" s="28"/>
    </row>
    <row r="152" spans="1:12">
      <c r="A152" s="23"/>
      <c r="B152" s="24"/>
      <c r="C152" s="25"/>
      <c r="D152" s="30" t="s">
        <v>43</v>
      </c>
      <c r="E152" s="27"/>
      <c r="F152" s="28"/>
      <c r="G152" s="28"/>
      <c r="H152" s="28"/>
      <c r="I152" s="28"/>
      <c r="J152" s="28"/>
      <c r="K152" s="29"/>
      <c r="L152" s="28"/>
    </row>
    <row r="153" spans="1:12">
      <c r="A153" s="23"/>
      <c r="B153" s="24"/>
      <c r="C153" s="25"/>
      <c r="D153" s="30" t="s">
        <v>41</v>
      </c>
      <c r="E153" s="27"/>
      <c r="F153" s="28"/>
      <c r="G153" s="28"/>
      <c r="H153" s="28"/>
      <c r="I153" s="28"/>
      <c r="J153" s="28"/>
      <c r="K153" s="29"/>
      <c r="L153" s="28"/>
    </row>
    <row r="154" spans="1:12">
      <c r="A154" s="23"/>
      <c r="B154" s="24"/>
      <c r="C154" s="25"/>
      <c r="D154" s="30" t="s">
        <v>7</v>
      </c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30" t="s">
        <v>6</v>
      </c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23"/>
      <c r="B156" s="24"/>
      <c r="C156" s="25"/>
      <c r="D156" s="26"/>
      <c r="E156" s="27"/>
      <c r="F156" s="28"/>
      <c r="G156" s="28"/>
      <c r="H156" s="28"/>
      <c r="I156" s="28"/>
      <c r="J156" s="28"/>
      <c r="K156" s="29"/>
      <c r="L156" s="28"/>
    </row>
    <row r="157" spans="1:12">
      <c r="A157" s="23"/>
      <c r="B157" s="24"/>
      <c r="C157" s="25"/>
      <c r="D157" s="26"/>
      <c r="E157" s="27"/>
      <c r="F157" s="28"/>
      <c r="G157" s="28"/>
      <c r="H157" s="28"/>
      <c r="I157" s="28"/>
      <c r="J157" s="28"/>
      <c r="K157" s="29"/>
      <c r="L157" s="28"/>
    </row>
    <row r="158" spans="1:12">
      <c r="A158" s="31"/>
      <c r="B158" s="32"/>
      <c r="C158" s="33"/>
      <c r="D158" s="34" t="s">
        <v>33</v>
      </c>
      <c r="E158" s="35"/>
      <c r="F158" s="36">
        <f>SUM(F149:F157)</f>
        <v>0</v>
      </c>
      <c r="G158" s="36">
        <f>SUM(G149:G157)</f>
        <v>0</v>
      </c>
      <c r="H158" s="36">
        <f>SUM(H149:H157)</f>
        <v>0</v>
      </c>
      <c r="I158" s="36">
        <f>SUM(I149:I157)</f>
        <v>0</v>
      </c>
      <c r="J158" s="36">
        <f>SUM(J149:J157)</f>
        <v>0</v>
      </c>
      <c r="K158" s="37"/>
      <c r="L158" s="36">
        <f>SUM(L149:L157)</f>
        <v>0</v>
      </c>
    </row>
    <row r="159" spans="1:12" ht="15" customHeight="1" thickBot="1">
      <c r="A159" s="41">
        <f>A141</f>
        <v>2</v>
      </c>
      <c r="B159" s="42">
        <f>B141</f>
        <v>3</v>
      </c>
      <c r="C159" s="96" t="s">
        <v>27</v>
      </c>
      <c r="D159" s="96"/>
      <c r="E159" s="43"/>
      <c r="F159" s="44">
        <f>F148+F158</f>
        <v>0</v>
      </c>
      <c r="G159" s="44">
        <f>G148+G158</f>
        <v>0</v>
      </c>
      <c r="H159" s="44">
        <f>H148+H158</f>
        <v>0</v>
      </c>
      <c r="I159" s="44">
        <f>I148+I158</f>
        <v>0</v>
      </c>
      <c r="J159" s="44">
        <f>J148+J158</f>
        <v>0</v>
      </c>
      <c r="K159" s="44"/>
      <c r="L159" s="44">
        <f>L148+L158</f>
        <v>0</v>
      </c>
    </row>
    <row r="160" spans="1:12" ht="16.5">
      <c r="A160" s="16">
        <v>2</v>
      </c>
      <c r="B160" s="17">
        <v>4</v>
      </c>
      <c r="C160" s="18" t="s">
        <v>39</v>
      </c>
      <c r="D160" s="19" t="s">
        <v>10</v>
      </c>
      <c r="E160" s="84" t="s">
        <v>78</v>
      </c>
      <c r="F160" s="76">
        <v>250</v>
      </c>
      <c r="G160" s="77">
        <v>14.9</v>
      </c>
      <c r="H160" s="77">
        <v>15.2</v>
      </c>
      <c r="I160" s="77">
        <v>39.909999999999997</v>
      </c>
      <c r="J160" s="77">
        <v>324.33999999999997</v>
      </c>
      <c r="K160" s="22">
        <v>30</v>
      </c>
      <c r="L160" s="21">
        <v>0</v>
      </c>
    </row>
    <row r="161" spans="1:12" ht="16.5">
      <c r="A161" s="23"/>
      <c r="B161" s="24"/>
      <c r="C161" s="25"/>
      <c r="D161" s="26" t="s">
        <v>45</v>
      </c>
      <c r="E161" s="53" t="s">
        <v>83</v>
      </c>
      <c r="F161" s="60">
        <v>60</v>
      </c>
      <c r="G161" s="58">
        <v>0.48</v>
      </c>
      <c r="H161" s="58">
        <v>0.1</v>
      </c>
      <c r="I161" s="58">
        <v>1.02</v>
      </c>
      <c r="J161" s="58">
        <v>6.6</v>
      </c>
      <c r="K161" s="29">
        <v>71</v>
      </c>
      <c r="L161" s="28">
        <v>0</v>
      </c>
    </row>
    <row r="162" spans="1:12" ht="16.5">
      <c r="A162" s="23"/>
      <c r="B162" s="24"/>
      <c r="C162" s="25"/>
      <c r="D162" s="51" t="s">
        <v>84</v>
      </c>
      <c r="E162" s="65" t="s">
        <v>26</v>
      </c>
      <c r="F162" s="66">
        <v>100</v>
      </c>
      <c r="G162" s="56">
        <v>0.4</v>
      </c>
      <c r="H162" s="56">
        <v>0.4</v>
      </c>
      <c r="I162" s="56">
        <v>9.8000000000000007</v>
      </c>
      <c r="J162" s="56">
        <v>44</v>
      </c>
      <c r="K162" s="29">
        <v>348</v>
      </c>
      <c r="L162" s="28">
        <v>0</v>
      </c>
    </row>
    <row r="163" spans="1:12" ht="16.5">
      <c r="A163" s="23"/>
      <c r="B163" s="24"/>
      <c r="C163" s="25"/>
      <c r="D163" s="30" t="s">
        <v>50</v>
      </c>
      <c r="E163" s="52" t="s">
        <v>66</v>
      </c>
      <c r="F163" s="60">
        <v>60</v>
      </c>
      <c r="G163" s="58">
        <v>2.2799999999999998</v>
      </c>
      <c r="H163" s="58">
        <v>0.24</v>
      </c>
      <c r="I163" s="58">
        <v>14.76</v>
      </c>
      <c r="J163" s="58">
        <v>70.2</v>
      </c>
      <c r="K163" s="29">
        <v>13003</v>
      </c>
      <c r="L163" s="28">
        <v>123.97</v>
      </c>
    </row>
    <row r="164" spans="1:12" ht="16.5">
      <c r="A164" s="23"/>
      <c r="B164" s="24"/>
      <c r="C164" s="25"/>
      <c r="D164" s="51" t="s">
        <v>71</v>
      </c>
      <c r="E164" s="52" t="s">
        <v>79</v>
      </c>
      <c r="F164" s="60">
        <v>200</v>
      </c>
      <c r="G164" s="58">
        <v>0.2</v>
      </c>
      <c r="H164" s="58">
        <v>0.1</v>
      </c>
      <c r="I164" s="58">
        <v>9.3000000000000007</v>
      </c>
      <c r="J164" s="58">
        <v>38</v>
      </c>
      <c r="K164" s="29"/>
      <c r="L164" s="28"/>
    </row>
    <row r="165" spans="1:12" ht="15.75">
      <c r="A165" s="23"/>
      <c r="B165" s="24"/>
      <c r="C165" s="25"/>
      <c r="D165" s="26"/>
      <c r="E165" s="88" t="s">
        <v>74</v>
      </c>
      <c r="F165" s="89">
        <f>SUM(F160:F164)</f>
        <v>670</v>
      </c>
      <c r="G165" s="90">
        <f>SUM(G160:G164)</f>
        <v>18.260000000000002</v>
      </c>
      <c r="H165" s="90">
        <f>SUM(H160:H164)</f>
        <v>16.04</v>
      </c>
      <c r="I165" s="90">
        <f>SUM(I160:I164)</f>
        <v>74.790000000000006</v>
      </c>
      <c r="J165" s="90">
        <f>SUM(J160:J164)</f>
        <v>483.14</v>
      </c>
      <c r="K165" s="29"/>
      <c r="L165" s="28"/>
    </row>
    <row r="166" spans="1:12">
      <c r="A166" s="23"/>
      <c r="B166" s="24"/>
      <c r="C166" s="25"/>
      <c r="D166" s="26"/>
      <c r="E166" s="27"/>
      <c r="F166" s="28"/>
      <c r="G166" s="28"/>
      <c r="H166" s="28"/>
      <c r="I166" s="28"/>
      <c r="J166" s="28"/>
      <c r="K166" s="29"/>
      <c r="L166" s="28"/>
    </row>
    <row r="167" spans="1:12">
      <c r="A167" s="31"/>
      <c r="B167" s="32"/>
      <c r="C167" s="33"/>
      <c r="D167" s="34" t="s">
        <v>33</v>
      </c>
      <c r="E167" s="35"/>
      <c r="F167" s="36">
        <f>SUM(F160:F166)</f>
        <v>1340</v>
      </c>
      <c r="G167" s="36">
        <f>SUM(G160:G166)</f>
        <v>36.520000000000003</v>
      </c>
      <c r="H167" s="36">
        <f>SUM(H160:H166)</f>
        <v>32.08</v>
      </c>
      <c r="I167" s="36">
        <f>SUM(I160:I166)</f>
        <v>149.58000000000001</v>
      </c>
      <c r="J167" s="36">
        <f>SUM(J160:J166)</f>
        <v>966.28</v>
      </c>
      <c r="K167" s="37"/>
      <c r="L167" s="36">
        <f>SUM(L160:L166)</f>
        <v>123.97</v>
      </c>
    </row>
    <row r="168" spans="1:12">
      <c r="A168" s="38">
        <f>A160</f>
        <v>2</v>
      </c>
      <c r="B168" s="39">
        <f>B160</f>
        <v>4</v>
      </c>
      <c r="C168" s="40" t="s">
        <v>35</v>
      </c>
      <c r="D168" s="30" t="s">
        <v>45</v>
      </c>
      <c r="E168" s="27"/>
      <c r="F168" s="28"/>
      <c r="G168" s="28"/>
      <c r="H168" s="28"/>
      <c r="I168" s="28"/>
      <c r="J168" s="28"/>
      <c r="K168" s="29"/>
      <c r="L168" s="28"/>
    </row>
    <row r="169" spans="1:12">
      <c r="A169" s="23"/>
      <c r="B169" s="24"/>
      <c r="C169" s="25"/>
      <c r="D169" s="30" t="s">
        <v>52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42</v>
      </c>
      <c r="E170" s="27"/>
      <c r="F170" s="28"/>
      <c r="G170" s="28"/>
      <c r="H170" s="28"/>
      <c r="I170" s="28"/>
      <c r="J170" s="28"/>
      <c r="K170" s="29"/>
      <c r="L170" s="28"/>
    </row>
    <row r="171" spans="1:12">
      <c r="A171" s="23"/>
      <c r="B171" s="24"/>
      <c r="C171" s="25"/>
      <c r="D171" s="30" t="s">
        <v>43</v>
      </c>
      <c r="E171" s="27"/>
      <c r="F171" s="28"/>
      <c r="G171" s="28"/>
      <c r="H171" s="28"/>
      <c r="I171" s="28"/>
      <c r="J171" s="28"/>
      <c r="K171" s="29"/>
      <c r="L171" s="28"/>
    </row>
    <row r="172" spans="1:12">
      <c r="A172" s="23"/>
      <c r="B172" s="24"/>
      <c r="C172" s="25"/>
      <c r="D172" s="30" t="s">
        <v>41</v>
      </c>
      <c r="E172" s="27"/>
      <c r="F172" s="28"/>
      <c r="G172" s="28"/>
      <c r="H172" s="28"/>
      <c r="I172" s="28"/>
      <c r="J172" s="28"/>
      <c r="K172" s="29"/>
      <c r="L172" s="28"/>
    </row>
    <row r="173" spans="1:12">
      <c r="A173" s="23"/>
      <c r="B173" s="24"/>
      <c r="C173" s="25"/>
      <c r="D173" s="30" t="s">
        <v>7</v>
      </c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30" t="s">
        <v>6</v>
      </c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23"/>
      <c r="B175" s="24"/>
      <c r="C175" s="25"/>
      <c r="D175" s="26"/>
      <c r="E175" s="27"/>
      <c r="F175" s="28"/>
      <c r="G175" s="28"/>
      <c r="H175" s="28"/>
      <c r="I175" s="28"/>
      <c r="J175" s="28"/>
      <c r="K175" s="29"/>
      <c r="L175" s="28"/>
    </row>
    <row r="176" spans="1:12">
      <c r="A176" s="23"/>
      <c r="B176" s="24"/>
      <c r="C176" s="25"/>
      <c r="D176" s="26"/>
      <c r="E176" s="27"/>
      <c r="F176" s="28"/>
      <c r="G176" s="28"/>
      <c r="H176" s="28"/>
      <c r="I176" s="28"/>
      <c r="J176" s="28"/>
      <c r="K176" s="29"/>
      <c r="L176" s="28"/>
    </row>
    <row r="177" spans="1:12">
      <c r="A177" s="31"/>
      <c r="B177" s="32"/>
      <c r="C177" s="33"/>
      <c r="D177" s="34" t="s">
        <v>33</v>
      </c>
      <c r="E177" s="35"/>
      <c r="F177" s="36">
        <f>SUM(F168:F176)</f>
        <v>0</v>
      </c>
      <c r="G177" s="36">
        <f>SUM(G168:G176)</f>
        <v>0</v>
      </c>
      <c r="H177" s="36">
        <f>SUM(H168:H176)</f>
        <v>0</v>
      </c>
      <c r="I177" s="36">
        <f>SUM(I168:I176)</f>
        <v>0</v>
      </c>
      <c r="J177" s="36">
        <f>SUM(J168:J176)</f>
        <v>0</v>
      </c>
      <c r="K177" s="37"/>
      <c r="L177" s="36">
        <f>SUM(L168:L176)</f>
        <v>0</v>
      </c>
    </row>
    <row r="178" spans="1:12" ht="15" customHeight="1">
      <c r="A178" s="41">
        <f>A160</f>
        <v>2</v>
      </c>
      <c r="B178" s="42">
        <f>B160</f>
        <v>4</v>
      </c>
      <c r="C178" s="96" t="s">
        <v>27</v>
      </c>
      <c r="D178" s="96"/>
      <c r="E178" s="43"/>
      <c r="F178" s="44">
        <f>F167+F177</f>
        <v>1340</v>
      </c>
      <c r="G178" s="44">
        <f>G167+G177</f>
        <v>36.520000000000003</v>
      </c>
      <c r="H178" s="44">
        <f>H167+H177</f>
        <v>32.08</v>
      </c>
      <c r="I178" s="44">
        <f>I167+I177</f>
        <v>149.58000000000001</v>
      </c>
      <c r="J178" s="44">
        <f>J167+J177</f>
        <v>966.28</v>
      </c>
      <c r="K178" s="44"/>
      <c r="L178" s="44">
        <f>L167+L177</f>
        <v>123.97</v>
      </c>
    </row>
    <row r="179" spans="1:12" ht="25.5">
      <c r="A179" s="16">
        <v>2</v>
      </c>
      <c r="B179" s="17">
        <v>5</v>
      </c>
      <c r="C179" s="18" t="s">
        <v>39</v>
      </c>
      <c r="D179" s="19" t="s">
        <v>10</v>
      </c>
      <c r="E179" s="54" t="s">
        <v>85</v>
      </c>
      <c r="F179" s="60">
        <v>200</v>
      </c>
      <c r="G179" s="58">
        <v>10.46</v>
      </c>
      <c r="H179" s="58">
        <v>11.13</v>
      </c>
      <c r="I179" s="58">
        <v>32.5</v>
      </c>
      <c r="J179" s="58">
        <v>318.66000000000003</v>
      </c>
      <c r="K179" s="22" t="s">
        <v>57</v>
      </c>
      <c r="L179" s="21">
        <v>0</v>
      </c>
    </row>
    <row r="180" spans="1:12" ht="16.5">
      <c r="A180" s="23"/>
      <c r="B180" s="24"/>
      <c r="C180" s="25"/>
      <c r="D180" s="26" t="s">
        <v>87</v>
      </c>
      <c r="E180" s="53" t="s">
        <v>86</v>
      </c>
      <c r="F180" s="60">
        <v>100</v>
      </c>
      <c r="G180" s="58">
        <v>5.3</v>
      </c>
      <c r="H180" s="58">
        <v>4.7</v>
      </c>
      <c r="I180" s="58">
        <v>28.8</v>
      </c>
      <c r="J180" s="58">
        <v>179</v>
      </c>
      <c r="K180" s="29"/>
      <c r="L180" s="28">
        <v>0</v>
      </c>
    </row>
    <row r="181" spans="1:12" ht="25.5">
      <c r="A181" s="23"/>
      <c r="B181" s="24"/>
      <c r="C181" s="25"/>
      <c r="D181" s="30" t="s">
        <v>17</v>
      </c>
      <c r="E181" s="54" t="s">
        <v>81</v>
      </c>
      <c r="F181" s="60">
        <v>200</v>
      </c>
      <c r="G181" s="58">
        <v>1.6</v>
      </c>
      <c r="H181" s="58">
        <v>1.3</v>
      </c>
      <c r="I181" s="58">
        <v>11.5</v>
      </c>
      <c r="J181" s="58">
        <v>64</v>
      </c>
      <c r="K181" s="29" t="s">
        <v>18</v>
      </c>
      <c r="L181" s="28">
        <v>0</v>
      </c>
    </row>
    <row r="182" spans="1:12" ht="25.5">
      <c r="A182" s="23"/>
      <c r="B182" s="24"/>
      <c r="C182" s="25"/>
      <c r="D182" s="51" t="s">
        <v>69</v>
      </c>
      <c r="E182" s="79" t="s">
        <v>74</v>
      </c>
      <c r="F182" s="80">
        <f t="shared" ref="F182:J182" si="5">SUM(F179:F181)</f>
        <v>500</v>
      </c>
      <c r="G182" s="69">
        <f t="shared" si="5"/>
        <v>17.360000000000003</v>
      </c>
      <c r="H182" s="69">
        <f t="shared" si="5"/>
        <v>17.130000000000003</v>
      </c>
      <c r="I182" s="69">
        <f t="shared" si="5"/>
        <v>72.8</v>
      </c>
      <c r="J182" s="69">
        <f t="shared" si="5"/>
        <v>561.66000000000008</v>
      </c>
      <c r="K182" s="29" t="s">
        <v>58</v>
      </c>
      <c r="L182" s="28">
        <v>123.97</v>
      </c>
    </row>
    <row r="183" spans="1:12">
      <c r="A183" s="23"/>
      <c r="B183" s="24"/>
      <c r="C183" s="25"/>
      <c r="D183" s="51" t="s">
        <v>69</v>
      </c>
      <c r="E183" s="27"/>
      <c r="F183" s="28"/>
      <c r="G183" s="28"/>
      <c r="H183" s="28"/>
      <c r="I183" s="28"/>
      <c r="J183" s="28"/>
      <c r="K183" s="29"/>
      <c r="L183" s="28"/>
    </row>
    <row r="184" spans="1:12">
      <c r="A184" s="23"/>
      <c r="B184" s="24"/>
      <c r="C184" s="25"/>
      <c r="D184" s="26"/>
      <c r="E184" s="27"/>
      <c r="F184" s="28"/>
      <c r="G184" s="28"/>
      <c r="H184" s="28"/>
      <c r="I184" s="28"/>
      <c r="J184" s="28"/>
      <c r="K184" s="29"/>
      <c r="L184" s="28"/>
    </row>
    <row r="185" spans="1:12">
      <c r="A185" s="23"/>
      <c r="B185" s="24"/>
      <c r="C185" s="25"/>
      <c r="D185" s="26"/>
      <c r="E185" s="27"/>
      <c r="F185" s="28"/>
      <c r="G185" s="28"/>
      <c r="H185" s="28"/>
      <c r="I185" s="28"/>
      <c r="J185" s="28"/>
      <c r="K185" s="29"/>
      <c r="L185" s="28"/>
    </row>
    <row r="186" spans="1:12" ht="15.75" customHeight="1">
      <c r="A186" s="31"/>
      <c r="B186" s="32"/>
      <c r="C186" s="33"/>
      <c r="D186" s="34"/>
      <c r="E186" s="35"/>
      <c r="F186" s="36"/>
      <c r="G186" s="36"/>
      <c r="H186" s="36"/>
      <c r="I186" s="36"/>
      <c r="J186" s="36"/>
      <c r="K186" s="37"/>
      <c r="L186" s="36"/>
    </row>
    <row r="187" spans="1:12">
      <c r="A187" s="38">
        <f>A179</f>
        <v>2</v>
      </c>
      <c r="B187" s="39">
        <f>B179</f>
        <v>5</v>
      </c>
      <c r="C187" s="40" t="s">
        <v>35</v>
      </c>
      <c r="D187" s="30" t="s">
        <v>45</v>
      </c>
      <c r="E187" s="27"/>
      <c r="F187" s="28"/>
      <c r="G187" s="28"/>
      <c r="H187" s="28"/>
      <c r="I187" s="28"/>
      <c r="J187" s="28"/>
      <c r="K187" s="29"/>
      <c r="L187" s="28"/>
    </row>
    <row r="188" spans="1:12">
      <c r="A188" s="23"/>
      <c r="B188" s="24"/>
      <c r="C188" s="25"/>
      <c r="D188" s="30" t="s">
        <v>52</v>
      </c>
      <c r="E188" s="27"/>
      <c r="F188" s="28"/>
      <c r="G188" s="28"/>
      <c r="H188" s="28"/>
      <c r="I188" s="28"/>
      <c r="J188" s="28"/>
      <c r="K188" s="29"/>
      <c r="L188" s="28"/>
    </row>
    <row r="189" spans="1:12">
      <c r="A189" s="23"/>
      <c r="B189" s="24"/>
      <c r="C189" s="25"/>
      <c r="D189" s="30" t="s">
        <v>42</v>
      </c>
      <c r="E189" s="27"/>
      <c r="F189" s="28"/>
      <c r="G189" s="28"/>
      <c r="H189" s="28"/>
      <c r="I189" s="28"/>
      <c r="J189" s="28"/>
      <c r="K189" s="29"/>
      <c r="L189" s="28"/>
    </row>
    <row r="190" spans="1:12">
      <c r="A190" s="23"/>
      <c r="B190" s="24"/>
      <c r="C190" s="25"/>
      <c r="D190" s="30" t="s">
        <v>43</v>
      </c>
      <c r="E190" s="27"/>
      <c r="F190" s="28"/>
      <c r="G190" s="28"/>
      <c r="H190" s="28"/>
      <c r="I190" s="28"/>
      <c r="J190" s="28"/>
      <c r="K190" s="29"/>
      <c r="L190" s="28"/>
    </row>
    <row r="191" spans="1:12">
      <c r="A191" s="23"/>
      <c r="B191" s="24"/>
      <c r="C191" s="25"/>
      <c r="D191" s="30" t="s">
        <v>41</v>
      </c>
      <c r="E191" s="27"/>
      <c r="F191" s="28"/>
      <c r="G191" s="28"/>
      <c r="H191" s="28"/>
      <c r="I191" s="28"/>
      <c r="J191" s="28"/>
      <c r="K191" s="29"/>
      <c r="L191" s="28"/>
    </row>
    <row r="192" spans="1:12">
      <c r="A192" s="23"/>
      <c r="B192" s="24"/>
      <c r="C192" s="25"/>
      <c r="D192" s="30" t="s">
        <v>7</v>
      </c>
      <c r="E192" s="27"/>
      <c r="F192" s="28"/>
      <c r="G192" s="28"/>
      <c r="H192" s="28"/>
      <c r="I192" s="28"/>
      <c r="J192" s="28"/>
      <c r="K192" s="29"/>
      <c r="L192" s="28"/>
    </row>
    <row r="193" spans="1:12">
      <c r="A193" s="23"/>
      <c r="B193" s="24"/>
      <c r="C193" s="25"/>
      <c r="D193" s="30" t="s">
        <v>6</v>
      </c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23"/>
      <c r="B194" s="24"/>
      <c r="C194" s="25"/>
      <c r="D194" s="26"/>
      <c r="E194" s="27"/>
      <c r="F194" s="28"/>
      <c r="G194" s="28"/>
      <c r="H194" s="28"/>
      <c r="I194" s="28"/>
      <c r="J194" s="28"/>
      <c r="K194" s="29"/>
      <c r="L194" s="28"/>
    </row>
    <row r="195" spans="1:12">
      <c r="A195" s="23"/>
      <c r="B195" s="24"/>
      <c r="C195" s="25"/>
      <c r="D195" s="26"/>
      <c r="E195" s="27"/>
      <c r="F195" s="28"/>
      <c r="G195" s="28"/>
      <c r="H195" s="28"/>
      <c r="I195" s="28"/>
      <c r="J195" s="28"/>
      <c r="K195" s="29"/>
      <c r="L195" s="28"/>
    </row>
    <row r="196" spans="1:12">
      <c r="A196" s="31"/>
      <c r="B196" s="32"/>
      <c r="C196" s="33"/>
      <c r="D196" s="34" t="s">
        <v>33</v>
      </c>
      <c r="E196" s="35"/>
      <c r="F196" s="36">
        <f>SUM(F187:F195)</f>
        <v>0</v>
      </c>
      <c r="G196" s="36">
        <f>SUM(G187:G195)</f>
        <v>0</v>
      </c>
      <c r="H196" s="36">
        <f>SUM(H187:H195)</f>
        <v>0</v>
      </c>
      <c r="I196" s="36">
        <f>SUM(I187:I195)</f>
        <v>0</v>
      </c>
      <c r="J196" s="36">
        <f>SUM(J187:J195)</f>
        <v>0</v>
      </c>
      <c r="K196" s="37"/>
      <c r="L196" s="36">
        <f>SUM(L187:L195)</f>
        <v>0</v>
      </c>
    </row>
    <row r="197" spans="1:12" ht="15" customHeight="1">
      <c r="A197" s="41">
        <f>A179</f>
        <v>2</v>
      </c>
      <c r="B197" s="42">
        <f>B179</f>
        <v>5</v>
      </c>
      <c r="C197" s="96" t="s">
        <v>27</v>
      </c>
      <c r="D197" s="96"/>
      <c r="E197" s="43"/>
      <c r="F197" s="44">
        <f>F186+F196</f>
        <v>0</v>
      </c>
      <c r="G197" s="44">
        <f>G186+G196</f>
        <v>0</v>
      </c>
      <c r="H197" s="44">
        <f>H186+H196</f>
        <v>0</v>
      </c>
      <c r="I197" s="44">
        <f>I186+I196</f>
        <v>0</v>
      </c>
      <c r="J197" s="44">
        <f>J186+J196</f>
        <v>0</v>
      </c>
      <c r="K197" s="44"/>
      <c r="L197" s="44">
        <f>L186+L196</f>
        <v>0</v>
      </c>
    </row>
    <row r="198" spans="1:12" ht="12.75" customHeight="1">
      <c r="A198" s="48"/>
      <c r="B198" s="49"/>
      <c r="C198" s="97" t="s">
        <v>30</v>
      </c>
      <c r="D198" s="97"/>
      <c r="E198" s="97"/>
      <c r="F198" s="50">
        <f>(F24+F43+F63+F82+F101+F120+F140+F159+F178+F197)/(IF(F24=0,0,1)+IF(F43=0,0,1)+IF(F63=0,0,1)+IF(F82=0,0,1)+IF(F101=0,0,1)+IF(F120=0,0,1)+IF(F140=0,0,1)+IF(F159=0,0,1)+IF(F178=0,0,1)+IF(F197=0,0,1))</f>
        <v>922.5</v>
      </c>
      <c r="G198" s="50">
        <f>(G24+G43+G63+G82+G101+G120+G140+G159+G178+G197)/(IF(G24=0,0,1)+IF(G43=0,0,1)+IF(G63=0,0,1)+IF(G82=0,0,1)+IF(G101=0,0,1)+IF(G120=0,0,1)+IF(G140=0,0,1)+IF(G159=0,0,1)+IF(G178=0,0,1)+IF(G197=0,0,1))</f>
        <v>27.045000000000002</v>
      </c>
      <c r="H198" s="50">
        <f>(H24+H43+H63+H82+H101+H120+H140+H159+H178+H197)/(IF(H24=0,0,1)+IF(H43=0,0,1)+IF(H63=0,0,1)+IF(H82=0,0,1)+IF(H101=0,0,1)+IF(H120=0,0,1)+IF(H140=0,0,1)+IF(H159=0,0,1)+IF(H178=0,0,1)+IF(H197=0,0,1))</f>
        <v>25.284999999999997</v>
      </c>
      <c r="I198" s="50">
        <f>(I24+I43+I63+I82+I101+I120+I140+I159+I178+I197)/(IF(I24=0,0,1)+IF(I43=0,0,1)+IF(I63=0,0,1)+IF(I82=0,0,1)+IF(I101=0,0,1)+IF(I120=0,0,1)+IF(I140=0,0,1)+IF(I159=0,0,1)+IF(I178=0,0,1)+IF(I197=0,0,1))</f>
        <v>112.92500000000001</v>
      </c>
      <c r="J198" s="50">
        <f>(J24+J43+J63+J82+J101+J120+J140+J159+J178+J197)/(IF(J24=0,0,1)+IF(J43=0,0,1)+IF(J63=0,0,1)+IF(J82=0,0,1)+IF(J101=0,0,1)+IF(J120=0,0,1)+IF(J140=0,0,1)+IF(J159=0,0,1)+IF(J178=0,0,1)+IF(J197=0,0,1))</f>
        <v>760.58999999999992</v>
      </c>
      <c r="K198" s="50"/>
      <c r="L198" s="50">
        <f>(L24+L43+L63+L82+L101+L120+L140+L159+L178+L197)/(IF(L24=0,0,1)+IF(L43=0,0,1)+IF(L63=0,0,1)+IF(L82=0,0,1)+IF(L101=0,0,1)+IF(L120=0,0,1)+IF(L140=0,0,1)+IF(L159=0,0,1)+IF(L178=0,0,1)+IF(L197=0,0,1))</f>
        <v>123.96999999999998</v>
      </c>
    </row>
  </sheetData>
  <mergeCells count="14">
    <mergeCell ref="C1:E1"/>
    <mergeCell ref="H1:K1"/>
    <mergeCell ref="H2:K2"/>
    <mergeCell ref="C24:D24"/>
    <mergeCell ref="C43:D43"/>
    <mergeCell ref="C159:D159"/>
    <mergeCell ref="C178:D178"/>
    <mergeCell ref="C197:D197"/>
    <mergeCell ref="C198:E198"/>
    <mergeCell ref="C63:D63"/>
    <mergeCell ref="C82:D82"/>
    <mergeCell ref="C101:D101"/>
    <mergeCell ref="C120:D120"/>
    <mergeCell ref="C140:D140"/>
  </mergeCells>
  <pageMargins left="0.69972223043441772" right="0.69972223043441772" top="0.75" bottom="0.75" header="0.51138889789581299" footer="0.5113888978958129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revision>12</cp:revision>
  <dcterms:created xsi:type="dcterms:W3CDTF">2022-05-16T14:23:56Z</dcterms:created>
  <dcterms:modified xsi:type="dcterms:W3CDTF">2026-09-11T21:01:37Z</dcterms:modified>
  <cp:version>0906.0100.01</cp:version>
</cp:coreProperties>
</file>